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6103793\Downloads\"/>
    </mc:Choice>
  </mc:AlternateContent>
  <xr:revisionPtr revIDLastSave="0" documentId="13_ncr:1_{7BC0B95F-BDEF-48A1-9826-7789D2AF9C2F}" xr6:coauthVersionLast="47" xr6:coauthVersionMax="47" xr10:uidLastSave="{00000000-0000-0000-0000-000000000000}"/>
  <bookViews>
    <workbookView xWindow="-57720" yWindow="-5985" windowWidth="29040" windowHeight="15840" xr2:uid="{00000000-000D-0000-FFFF-FFFF00000000}"/>
  </bookViews>
  <sheets>
    <sheet name="Obligations pub - 31 Mars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G24" i="1"/>
  <c r="G69" i="1"/>
  <c r="G75" i="1" s="1"/>
  <c r="G73" i="1"/>
  <c r="G52" i="1"/>
  <c r="G98" i="1"/>
  <c r="G20" i="1"/>
</calcChain>
</file>

<file path=xl/sharedStrings.xml><?xml version="1.0" encoding="utf-8"?>
<sst xmlns="http://schemas.openxmlformats.org/spreadsheetml/2006/main" count="408" uniqueCount="190">
  <si>
    <t>Liste des obligations publiques</t>
  </si>
  <si>
    <t>BCE (non-consolidé) et Bell Canada (non-consolidé)</t>
  </si>
  <si>
    <t>Compagnie</t>
  </si>
  <si>
    <t>Série</t>
  </si>
  <si>
    <t>Date d'émission</t>
  </si>
  <si>
    <t>Devise</t>
  </si>
  <si>
    <t>Coupon</t>
  </si>
  <si>
    <t>Commentaires</t>
  </si>
  <si>
    <t>Légende</t>
  </si>
  <si>
    <t>BCE</t>
  </si>
  <si>
    <t>LT:</t>
  </si>
  <si>
    <t>dette à long terme de premier rang</t>
  </si>
  <si>
    <t>AP:</t>
  </si>
  <si>
    <t>actions privilégiées</t>
  </si>
  <si>
    <t>Série S</t>
  </si>
  <si>
    <t>Variable</t>
  </si>
  <si>
    <t>Coupon ou fréquence des dividendes:</t>
  </si>
  <si>
    <t>Série Y</t>
  </si>
  <si>
    <t>A:</t>
  </si>
  <si>
    <t>annuel</t>
  </si>
  <si>
    <t>Série Z</t>
  </si>
  <si>
    <t>S:</t>
  </si>
  <si>
    <t>semi-annuel</t>
  </si>
  <si>
    <t>Série R</t>
  </si>
  <si>
    <t>T:</t>
  </si>
  <si>
    <t>trimestriel</t>
  </si>
  <si>
    <t>Série AA</t>
  </si>
  <si>
    <t>M:</t>
  </si>
  <si>
    <t>mensuel</t>
  </si>
  <si>
    <t>Série AC</t>
  </si>
  <si>
    <t>Conditions de rachat:</t>
  </si>
  <si>
    <t>BELL</t>
  </si>
  <si>
    <t>NR:</t>
  </si>
  <si>
    <t>non rachetable</t>
  </si>
  <si>
    <t>R:</t>
  </si>
  <si>
    <t>rachetable</t>
  </si>
  <si>
    <t>EZ</t>
  </si>
  <si>
    <t>M3</t>
  </si>
  <si>
    <t>M11</t>
  </si>
  <si>
    <t>M14</t>
  </si>
  <si>
    <t>EJ</t>
  </si>
  <si>
    <t>M17</t>
  </si>
  <si>
    <t>EH</t>
  </si>
  <si>
    <t>EO</t>
  </si>
  <si>
    <t>EU</t>
  </si>
  <si>
    <t>Série 1</t>
  </si>
  <si>
    <t>Série 2</t>
  </si>
  <si>
    <t>Série T</t>
  </si>
  <si>
    <t>Série AE</t>
  </si>
  <si>
    <t>Série AF</t>
  </si>
  <si>
    <t>Série AG</t>
  </si>
  <si>
    <t>Série AH</t>
  </si>
  <si>
    <t>Série AI</t>
  </si>
  <si>
    <t xml:space="preserve">BCE </t>
  </si>
  <si>
    <t>Série AB</t>
  </si>
  <si>
    <t>Acte de fiducie de 1997</t>
  </si>
  <si>
    <t>Acte de fiducie de 1976</t>
  </si>
  <si>
    <t>Acte de fiducie de 1996</t>
  </si>
  <si>
    <t>Actions privilégiées de BCE</t>
  </si>
  <si>
    <t>Total - actions privilégiées de BCE</t>
  </si>
  <si>
    <t>Série AD</t>
  </si>
  <si>
    <t xml:space="preserve"> </t>
  </si>
  <si>
    <t>Série AJ</t>
  </si>
  <si>
    <t>Série AK</t>
  </si>
  <si>
    <t>5 juil. 11</t>
  </si>
  <si>
    <t>1er août 11</t>
  </si>
  <si>
    <t>29 sept. 14</t>
  </si>
  <si>
    <t>M31</t>
  </si>
  <si>
    <t>29 sept. 44</t>
  </si>
  <si>
    <t>Série AM</t>
  </si>
  <si>
    <t>Série AQ</t>
  </si>
  <si>
    <t>M34</t>
  </si>
  <si>
    <t>20 nov. 14</t>
  </si>
  <si>
    <t>26 févr. 37</t>
  </si>
  <si>
    <t>31 déc. 16</t>
  </si>
  <si>
    <t>Date d'échéance/conversion</t>
  </si>
  <si>
    <t>M39</t>
  </si>
  <si>
    <t>30 mars 15</t>
  </si>
  <si>
    <t>18 déc. 45</t>
  </si>
  <si>
    <t>M41</t>
  </si>
  <si>
    <t>Série AN</t>
  </si>
  <si>
    <t>Série AL</t>
  </si>
  <si>
    <t>12 août 16</t>
  </si>
  <si>
    <t>M43</t>
  </si>
  <si>
    <t>12 août 26</t>
  </si>
  <si>
    <t>22 févr. 17</t>
  </si>
  <si>
    <t>M45</t>
  </si>
  <si>
    <t>27 févr. 47</t>
  </si>
  <si>
    <t>CA</t>
  </si>
  <si>
    <t>En circulation (M$ CA)</t>
  </si>
  <si>
    <t>M46</t>
  </si>
  <si>
    <t>29 sept. 17</t>
  </si>
  <si>
    <t>29 sept. 27</t>
  </si>
  <si>
    <t>Total - émissions de Bell (CA)</t>
  </si>
  <si>
    <t>Acte de fiducie de 2016</t>
  </si>
  <si>
    <t>US1</t>
  </si>
  <si>
    <t>26 mars 18</t>
  </si>
  <si>
    <t>US</t>
  </si>
  <si>
    <t>1 avril 48</t>
  </si>
  <si>
    <t>Total - émissions de Bell (US)</t>
  </si>
  <si>
    <t>M48</t>
  </si>
  <si>
    <t>13 mai 19</t>
  </si>
  <si>
    <t>US2</t>
  </si>
  <si>
    <t>29 juil. 49</t>
  </si>
  <si>
    <t>M50</t>
  </si>
  <si>
    <t>10 sept. 19</t>
  </si>
  <si>
    <t>10 sept. 29</t>
  </si>
  <si>
    <t>M51</t>
  </si>
  <si>
    <t>13 févr. 20</t>
  </si>
  <si>
    <t>30 sept. 50</t>
  </si>
  <si>
    <t>M52</t>
  </si>
  <si>
    <t>14 mai 20</t>
  </si>
  <si>
    <t>14 mai 30</t>
  </si>
  <si>
    <t>M53</t>
  </si>
  <si>
    <t>14 août 20</t>
  </si>
  <si>
    <t>16 août 27</t>
  </si>
  <si>
    <t>M54</t>
  </si>
  <si>
    <t>17 mars 21</t>
  </si>
  <si>
    <t>17 mars 31</t>
  </si>
  <si>
    <t>M55</t>
  </si>
  <si>
    <t>4.050 %</t>
  </si>
  <si>
    <t>17 mars 51</t>
  </si>
  <si>
    <t>US4</t>
  </si>
  <si>
    <t>3.650 %</t>
  </si>
  <si>
    <t>31 mars 26</t>
  </si>
  <si>
    <t>M56</t>
  </si>
  <si>
    <t>28 mai 21</t>
  </si>
  <si>
    <t>29 mai 28</t>
  </si>
  <si>
    <t>US5</t>
  </si>
  <si>
    <t>12 août 21</t>
  </si>
  <si>
    <t>2.150 %</t>
  </si>
  <si>
    <t>15 fév. 32</t>
  </si>
  <si>
    <t>US6</t>
  </si>
  <si>
    <t>15 fév. 52</t>
  </si>
  <si>
    <t>LT. S. NR</t>
  </si>
  <si>
    <t>8.875 %</t>
  </si>
  <si>
    <t>4.464 %</t>
  </si>
  <si>
    <t>AP. T</t>
  </si>
  <si>
    <t>AP. M</t>
  </si>
  <si>
    <t>31 déc. 26</t>
  </si>
  <si>
    <t>US7</t>
  </si>
  <si>
    <t>11 fév. 22</t>
  </si>
  <si>
    <t>15 août 52</t>
  </si>
  <si>
    <t>M57</t>
  </si>
  <si>
    <t>M58</t>
  </si>
  <si>
    <t>M59</t>
  </si>
  <si>
    <t>9 févr. 23</t>
  </si>
  <si>
    <t>5.150 %</t>
  </si>
  <si>
    <t>9 févr. 53</t>
  </si>
  <si>
    <t>9 févr. 30</t>
  </si>
  <si>
    <t>4.550 %</t>
  </si>
  <si>
    <t>US8</t>
  </si>
  <si>
    <t>11 mai 23</t>
  </si>
  <si>
    <t>11 mai 33</t>
  </si>
  <si>
    <t>M60</t>
  </si>
  <si>
    <t>11 août 23</t>
  </si>
  <si>
    <t>14 nov. 28</t>
  </si>
  <si>
    <t>M61</t>
  </si>
  <si>
    <t>11 août 53</t>
  </si>
  <si>
    <t>M62</t>
  </si>
  <si>
    <t>14 nov. 23</t>
  </si>
  <si>
    <t>5.250 %</t>
  </si>
  <si>
    <t>15 mars 29</t>
  </si>
  <si>
    <t>US9</t>
  </si>
  <si>
    <t>US10</t>
  </si>
  <si>
    <t>15 fév. 24</t>
  </si>
  <si>
    <t>15 fév. 34</t>
  </si>
  <si>
    <t>15 fév. 54</t>
  </si>
  <si>
    <t>M63</t>
  </si>
  <si>
    <t>24 mai 24</t>
  </si>
  <si>
    <t>24 août 34</t>
  </si>
  <si>
    <t>Series A</t>
  </si>
  <si>
    <t>Series B</t>
  </si>
  <si>
    <t>18 fév. 25</t>
  </si>
  <si>
    <t>15 sept. 55</t>
  </si>
  <si>
    <t>Au 31 Mars 2025</t>
  </si>
  <si>
    <t>Séries c</t>
  </si>
  <si>
    <t>Dsb.S, R</t>
  </si>
  <si>
    <t>27 mars 25</t>
  </si>
  <si>
    <t>27 mars 55</t>
  </si>
  <si>
    <t>Acte de fiducie de 2025</t>
  </si>
  <si>
    <t>dette subordonnée de rang inférieur</t>
  </si>
  <si>
    <t>Dsb.inf:</t>
  </si>
  <si>
    <t>Dsb.inf.,S, R</t>
  </si>
  <si>
    <t>Dsb:</t>
  </si>
  <si>
    <t>dette subordonnée</t>
  </si>
  <si>
    <t>Paiement de Compensation</t>
  </si>
  <si>
    <t>PC</t>
  </si>
  <si>
    <t>LT. S. PC</t>
  </si>
  <si>
    <t>LT, S,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</si>
</sst>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CDN$&quot;* #,##0.0_-;\-&quot;CDN$&quot;* #,##0.0_-;_-&quot;CDN$&quot;* &quot;-&quot;??_-;_-@_-"/>
    <numFmt numFmtId="165" formatCode="0.0###%"/>
    <numFmt numFmtId="166" formatCode="_(&quot;$&quot;* #,##0.0_);_(&quot;$&quot;* \(#,##0.0\);_(&quot;$&quot;* &quot;-&quot;??_);_(@_)"/>
    <numFmt numFmtId="167" formatCode="[$-C0C]d\ mmm\ yy;@"/>
    <numFmt numFmtId="168" formatCode="0.00\ %"/>
    <numFmt numFmtId="169" formatCode="0.000\ %"/>
    <numFmt numFmtId="170" formatCode="[$-409]dd/mmm/yy;@"/>
    <numFmt numFmtId="171" formatCode="0.000%"/>
    <numFmt numFmtId="172" formatCode="#,##0.0\ [$$-C0C]_);\(#,##0.0\ [$$-C0C]\)"/>
    <numFmt numFmtId="173" formatCode="[$-F800]dddd\,\ mmmm\ dd\,\ yyyy"/>
  </numFmts>
  <fonts count="7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3" fontId="3" fillId="2" borderId="8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7" fontId="3" fillId="2" borderId="10" xfId="0" applyNumberFormat="1" applyFont="1" applyFill="1" applyBorder="1" applyAlignment="1">
      <alignment horizontal="center"/>
    </xf>
    <xf numFmtId="168" fontId="3" fillId="2" borderId="10" xfId="0" applyNumberFormat="1" applyFont="1" applyFill="1" applyBorder="1" applyAlignment="1">
      <alignment horizontal="center"/>
    </xf>
    <xf numFmtId="43" fontId="3" fillId="2" borderId="1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indent="1"/>
    </xf>
    <xf numFmtId="0" fontId="3" fillId="2" borderId="0" xfId="0" applyFont="1" applyFill="1" applyAlignment="1">
      <alignment horizontal="left"/>
    </xf>
    <xf numFmtId="0" fontId="3" fillId="2" borderId="8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9" fontId="3" fillId="2" borderId="10" xfId="0" applyNumberFormat="1" applyFont="1" applyFill="1" applyBorder="1" applyAlignment="1">
      <alignment horizontal="center"/>
    </xf>
    <xf numFmtId="167" fontId="3" fillId="2" borderId="12" xfId="0" applyNumberFormat="1" applyFont="1" applyFill="1" applyBorder="1" applyAlignment="1">
      <alignment horizontal="center"/>
    </xf>
    <xf numFmtId="43" fontId="3" fillId="2" borderId="8" xfId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7" fontId="3" fillId="2" borderId="13" xfId="0" applyNumberFormat="1" applyFont="1" applyFill="1" applyBorder="1" applyAlignment="1">
      <alignment horizontal="center"/>
    </xf>
    <xf numFmtId="168" fontId="3" fillId="2" borderId="13" xfId="0" applyNumberFormat="1" applyFont="1" applyFill="1" applyBorder="1" applyAlignment="1">
      <alignment horizontal="center"/>
    </xf>
    <xf numFmtId="167" fontId="3" fillId="2" borderId="15" xfId="0" applyNumberFormat="1" applyFont="1" applyFill="1" applyBorder="1" applyAlignment="1">
      <alignment horizontal="center"/>
    </xf>
    <xf numFmtId="43" fontId="3" fillId="2" borderId="7" xfId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67" fontId="3" fillId="3" borderId="13" xfId="0" applyNumberFormat="1" applyFont="1" applyFill="1" applyBorder="1" applyAlignment="1">
      <alignment horizontal="center"/>
    </xf>
    <xf numFmtId="168" fontId="3" fillId="3" borderId="13" xfId="0" applyNumberFormat="1" applyFont="1" applyFill="1" applyBorder="1" applyAlignment="1">
      <alignment horizontal="center"/>
    </xf>
    <xf numFmtId="167" fontId="3" fillId="3" borderId="15" xfId="0" applyNumberFormat="1" applyFont="1" applyFill="1" applyBorder="1" applyAlignment="1">
      <alignment horizontal="center"/>
    </xf>
    <xf numFmtId="43" fontId="3" fillId="3" borderId="7" xfId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168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15" fontId="3" fillId="3" borderId="6" xfId="0" applyNumberFormat="1" applyFont="1" applyFill="1" applyBorder="1" applyAlignment="1">
      <alignment horizontal="center"/>
    </xf>
    <xf numFmtId="16" fontId="3" fillId="3" borderId="7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15" fontId="3" fillId="2" borderId="18" xfId="0" applyNumberFormat="1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 applyProtection="1">
      <alignment horizontal="right" vertical="center"/>
    </xf>
    <xf numFmtId="165" fontId="3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5" fontId="3" fillId="2" borderId="18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3" fillId="2" borderId="10" xfId="0" quotePrefix="1" applyNumberFormat="1" applyFont="1" applyFill="1" applyBorder="1" applyAlignment="1">
      <alignment horizontal="center"/>
    </xf>
    <xf numFmtId="169" fontId="3" fillId="2" borderId="10" xfId="0" quotePrefix="1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11" xfId="1" applyFont="1" applyFill="1" applyBorder="1" applyAlignment="1">
      <alignment horizontal="center"/>
    </xf>
    <xf numFmtId="15" fontId="3" fillId="0" borderId="10" xfId="0" applyNumberFormat="1" applyFont="1" applyBorder="1" applyAlignment="1">
      <alignment horizontal="center"/>
    </xf>
    <xf numFmtId="15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170" fontId="3" fillId="0" borderId="10" xfId="0" quotePrefix="1" applyNumberFormat="1" applyFont="1" applyBorder="1" applyAlignment="1">
      <alignment horizontal="center"/>
    </xf>
    <xf numFmtId="169" fontId="3" fillId="0" borderId="10" xfId="0" applyNumberFormat="1" applyFont="1" applyBorder="1" applyAlignment="1">
      <alignment horizontal="center"/>
    </xf>
    <xf numFmtId="166" fontId="3" fillId="0" borderId="10" xfId="2" applyNumberFormat="1" applyFont="1" applyFill="1" applyBorder="1" applyAlignment="1"/>
    <xf numFmtId="166" fontId="3" fillId="2" borderId="10" xfId="2" applyNumberFormat="1" applyFont="1" applyFill="1" applyBorder="1" applyAlignment="1"/>
    <xf numFmtId="166" fontId="3" fillId="2" borderId="13" xfId="2" applyNumberFormat="1" applyFont="1" applyFill="1" applyBorder="1" applyAlignment="1"/>
    <xf numFmtId="166" fontId="3" fillId="2" borderId="19" xfId="2" applyNumberFormat="1" applyFont="1" applyFill="1" applyBorder="1" applyAlignment="1"/>
    <xf numFmtId="166" fontId="4" fillId="0" borderId="10" xfId="2" applyNumberFormat="1" applyFont="1" applyFill="1" applyBorder="1" applyAlignment="1"/>
    <xf numFmtId="166" fontId="4" fillId="2" borderId="10" xfId="2" applyNumberFormat="1" applyFont="1" applyFill="1" applyBorder="1" applyAlignment="1"/>
    <xf numFmtId="170" fontId="3" fillId="0" borderId="10" xfId="0" applyNumberFormat="1" applyFont="1" applyBorder="1" applyAlignment="1">
      <alignment horizontal="center"/>
    </xf>
    <xf numFmtId="171" fontId="3" fillId="0" borderId="10" xfId="0" applyNumberFormat="1" applyFont="1" applyBorder="1" applyAlignment="1">
      <alignment horizontal="center"/>
    </xf>
    <xf numFmtId="172" fontId="3" fillId="0" borderId="10" xfId="2" applyNumberFormat="1" applyFont="1" applyFill="1" applyBorder="1" applyAlignment="1"/>
    <xf numFmtId="172" fontId="4" fillId="3" borderId="21" xfId="2" applyNumberFormat="1" applyFont="1" applyFill="1" applyBorder="1" applyAlignment="1"/>
    <xf numFmtId="172" fontId="4" fillId="3" borderId="13" xfId="2" applyNumberFormat="1" applyFont="1" applyFill="1" applyBorder="1" applyAlignment="1"/>
    <xf numFmtId="170" fontId="3" fillId="0" borderId="12" xfId="0" applyNumberFormat="1" applyFont="1" applyBorder="1" applyAlignment="1">
      <alignment horizontal="center"/>
    </xf>
    <xf numFmtId="169" fontId="3" fillId="0" borderId="10" xfId="0" quotePrefix="1" applyNumberFormat="1" applyFont="1" applyBorder="1" applyAlignment="1">
      <alignment horizontal="center"/>
    </xf>
    <xf numFmtId="167" fontId="3" fillId="0" borderId="10" xfId="0" quotePrefix="1" applyNumberFormat="1" applyFont="1" applyBorder="1" applyAlignment="1">
      <alignment horizontal="center"/>
    </xf>
    <xf numFmtId="170" fontId="3" fillId="0" borderId="12" xfId="0" quotePrefix="1" applyNumberFormat="1" applyFont="1" applyBorder="1" applyAlignment="1">
      <alignment horizontal="center"/>
    </xf>
    <xf numFmtId="171" fontId="3" fillId="0" borderId="10" xfId="0" quotePrefix="1" applyNumberFormat="1" applyFont="1" applyBorder="1" applyAlignment="1">
      <alignment horizontal="center"/>
    </xf>
    <xf numFmtId="173" fontId="3" fillId="0" borderId="10" xfId="0" applyNumberFormat="1" applyFont="1" applyBorder="1" applyAlignment="1">
      <alignment horizontal="center"/>
    </xf>
    <xf numFmtId="166" fontId="3" fillId="0" borderId="10" xfId="2" applyNumberFormat="1" applyFont="1" applyFill="1" applyBorder="1" applyAlignment="1">
      <alignment horizontal="left"/>
    </xf>
    <xf numFmtId="172" fontId="3" fillId="0" borderId="22" xfId="2" applyNumberFormat="1" applyFont="1" applyFill="1" applyBorder="1" applyAlignment="1"/>
    <xf numFmtId="172" fontId="3" fillId="0" borderId="23" xfId="2" applyNumberFormat="1" applyFont="1" applyFill="1" applyBorder="1" applyAlignment="1"/>
    <xf numFmtId="0" fontId="3" fillId="0" borderId="8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167" fontId="3" fillId="2" borderId="18" xfId="0" applyNumberFormat="1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169" fontId="3" fillId="2" borderId="18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6" name="Rectangl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0" y="15468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CA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7" name="Rectangle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0" y="15468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CA"/>
        </a:p>
      </xdr:txBody>
    </xdr:sp>
    <xdr:clientData/>
  </xdr:twoCellAnchor>
  <xdr:twoCellAnchor>
    <xdr:from>
      <xdr:col>0</xdr:col>
      <xdr:colOff>0</xdr:colOff>
      <xdr:row>0</xdr:row>
      <xdr:rowOff>40822</xdr:rowOff>
    </xdr:from>
    <xdr:to>
      <xdr:col>0</xdr:col>
      <xdr:colOff>1266825</xdr:colOff>
      <xdr:row>6</xdr:row>
      <xdr:rowOff>25854</xdr:rowOff>
    </xdr:to>
    <xdr:pic>
      <xdr:nvPicPr>
        <xdr:cNvPr id="1122" name="Picture 5" descr="BCE_RGB_Lg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822"/>
          <a:ext cx="1266825" cy="991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77"/>
  <sheetViews>
    <sheetView showGridLines="0" tabSelected="1" zoomScale="85" zoomScaleNormal="85" zoomScaleSheetLayoutView="100" workbookViewId="0"/>
  </sheetViews>
  <sheetFormatPr defaultColWidth="9.140625" defaultRowHeight="12.75" x14ac:dyDescent="0.2"/>
  <cols>
    <col min="1" max="1" width="51" customWidth="1"/>
    <col min="2" max="2" width="35.28515625" customWidth="1"/>
    <col min="3" max="3" width="15.7109375" style="1" customWidth="1"/>
    <col min="4" max="4" width="15.7109375" customWidth="1"/>
    <col min="5" max="5" width="18.7109375" customWidth="1"/>
    <col min="6" max="6" width="15.7109375" customWidth="1"/>
    <col min="7" max="7" width="18.42578125" customWidth="1"/>
    <col min="8" max="8" width="26.28515625" bestFit="1" customWidth="1"/>
    <col min="9" max="9" width="3.42578125" customWidth="1"/>
    <col min="10" max="10" width="19.140625" customWidth="1"/>
    <col min="11" max="11" width="21.28515625" customWidth="1"/>
    <col min="12" max="13" width="9.28515625" customWidth="1"/>
    <col min="14" max="14" width="10.28515625" customWidth="1"/>
    <col min="15" max="15" width="6.42578125" customWidth="1"/>
  </cols>
  <sheetData>
    <row r="3" spans="1:15" ht="7.5" customHeight="1" x14ac:dyDescent="0.2"/>
    <row r="4" spans="1:15" ht="6.75" customHeight="1" x14ac:dyDescent="0.2"/>
    <row r="5" spans="1:15" ht="26.1" customHeight="1" x14ac:dyDescent="0.2"/>
    <row r="6" spans="1:15" ht="13.5" thickBot="1" x14ac:dyDescent="0.25"/>
    <row r="7" spans="1:15" s="3" customFormat="1" ht="20.25" x14ac:dyDescent="0.3">
      <c r="A7" s="113" t="s">
        <v>0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  <c r="O7" s="2"/>
    </row>
    <row r="8" spans="1:15" s="3" customFormat="1" ht="20.25" x14ac:dyDescent="0.3">
      <c r="A8" s="116" t="s">
        <v>1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8"/>
      <c r="O8" s="2"/>
    </row>
    <row r="9" spans="1:15" s="3" customFormat="1" ht="21" thickBot="1" x14ac:dyDescent="0.35">
      <c r="A9" s="119" t="s">
        <v>175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1"/>
      <c r="O9" s="2"/>
    </row>
    <row r="10" spans="1:15" s="3" customFormat="1" ht="15.75" thickBot="1" x14ac:dyDescent="0.25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5" s="13" customFormat="1" ht="9" customHeight="1" x14ac:dyDescent="0.2">
      <c r="A11" s="6"/>
      <c r="B11" s="7"/>
      <c r="C11" s="7"/>
      <c r="D11" s="7"/>
      <c r="E11" s="7"/>
      <c r="F11" s="7"/>
      <c r="G11" s="7"/>
      <c r="H11" s="8"/>
      <c r="I11" s="3"/>
      <c r="J11" s="9"/>
      <c r="K11" s="10"/>
      <c r="L11" s="10"/>
      <c r="M11" s="10"/>
      <c r="N11" s="11"/>
      <c r="O11" s="12"/>
    </row>
    <row r="12" spans="1:15" s="17" customFormat="1" ht="48" thickBot="1" x14ac:dyDescent="0.25">
      <c r="A12" s="14" t="s">
        <v>2</v>
      </c>
      <c r="B12" s="15" t="s">
        <v>3</v>
      </c>
      <c r="C12" s="15" t="s">
        <v>4</v>
      </c>
      <c r="D12" s="15" t="s">
        <v>5</v>
      </c>
      <c r="E12" s="15" t="s">
        <v>6</v>
      </c>
      <c r="F12" s="15" t="s">
        <v>75</v>
      </c>
      <c r="G12" s="15" t="s">
        <v>89</v>
      </c>
      <c r="H12" s="16" t="s">
        <v>7</v>
      </c>
      <c r="J12" s="122" t="s">
        <v>8</v>
      </c>
      <c r="K12" s="123"/>
      <c r="L12" s="123"/>
      <c r="M12" s="123"/>
      <c r="N12" s="124"/>
      <c r="O12" s="18"/>
    </row>
    <row r="13" spans="1:15" s="17" customFormat="1" ht="9.75" customHeight="1" x14ac:dyDescent="0.2">
      <c r="A13" s="72"/>
      <c r="B13" s="65"/>
      <c r="C13" s="65"/>
      <c r="D13" s="65"/>
      <c r="E13" s="65"/>
      <c r="F13" s="65"/>
      <c r="G13" s="67"/>
      <c r="H13" s="58"/>
      <c r="J13" s="21"/>
      <c r="K13" s="22"/>
      <c r="L13" s="22"/>
      <c r="M13" s="22"/>
      <c r="N13" s="23"/>
      <c r="O13" s="59"/>
    </row>
    <row r="14" spans="1:15" s="3" customFormat="1" ht="15" customHeight="1" x14ac:dyDescent="0.2">
      <c r="A14" s="75" t="s">
        <v>56</v>
      </c>
      <c r="B14" s="25"/>
      <c r="C14" s="26"/>
      <c r="D14" s="25"/>
      <c r="E14" s="37"/>
      <c r="F14" s="26"/>
      <c r="G14" s="86"/>
      <c r="H14" s="39"/>
      <c r="J14" s="29" t="s">
        <v>10</v>
      </c>
      <c r="K14" s="30" t="s">
        <v>11</v>
      </c>
      <c r="L14" s="4"/>
      <c r="M14" s="4"/>
      <c r="N14" s="31"/>
    </row>
    <row r="15" spans="1:15" s="3" customFormat="1" ht="15" customHeight="1" x14ac:dyDescent="0.2">
      <c r="A15" s="60" t="s">
        <v>31</v>
      </c>
      <c r="B15" s="25" t="s">
        <v>36</v>
      </c>
      <c r="C15" s="26">
        <v>35697</v>
      </c>
      <c r="D15" s="54" t="s">
        <v>88</v>
      </c>
      <c r="E15" s="37">
        <v>7.0000000000000007E-2</v>
      </c>
      <c r="F15" s="26">
        <v>46654</v>
      </c>
      <c r="G15" s="94">
        <v>150</v>
      </c>
      <c r="H15" s="28" t="s">
        <v>188</v>
      </c>
      <c r="J15" s="29" t="s">
        <v>12</v>
      </c>
      <c r="K15" s="30" t="s">
        <v>13</v>
      </c>
      <c r="L15" s="4"/>
      <c r="M15" s="4"/>
      <c r="N15" s="31"/>
    </row>
    <row r="16" spans="1:15" s="3" customFormat="1" ht="15" customHeight="1" x14ac:dyDescent="0.2">
      <c r="A16" s="60" t="s">
        <v>31</v>
      </c>
      <c r="B16" s="25" t="s">
        <v>40</v>
      </c>
      <c r="C16" s="26">
        <v>33679</v>
      </c>
      <c r="D16" s="54" t="s">
        <v>88</v>
      </c>
      <c r="E16" s="37">
        <v>9.7000000000000003E-2</v>
      </c>
      <c r="F16" s="26">
        <v>48563</v>
      </c>
      <c r="G16" s="94">
        <v>125</v>
      </c>
      <c r="H16" s="28" t="s">
        <v>134</v>
      </c>
      <c r="J16" s="29" t="s">
        <v>184</v>
      </c>
      <c r="K16" s="30" t="s">
        <v>185</v>
      </c>
      <c r="L16" s="4"/>
      <c r="M16" s="4"/>
      <c r="N16" s="31"/>
    </row>
    <row r="17" spans="1:14" s="3" customFormat="1" ht="15" customHeight="1" x14ac:dyDescent="0.2">
      <c r="A17" s="60" t="s">
        <v>31</v>
      </c>
      <c r="B17" s="25" t="s">
        <v>42</v>
      </c>
      <c r="C17" s="26">
        <v>33557</v>
      </c>
      <c r="D17" s="54" t="s">
        <v>88</v>
      </c>
      <c r="E17" s="37">
        <v>0.1</v>
      </c>
      <c r="F17" s="26">
        <v>51820</v>
      </c>
      <c r="G17" s="94">
        <v>400</v>
      </c>
      <c r="H17" s="28" t="s">
        <v>134</v>
      </c>
      <c r="J17" s="29" t="s">
        <v>182</v>
      </c>
      <c r="K17" s="30" t="s">
        <v>181</v>
      </c>
      <c r="L17" s="4"/>
      <c r="M17" s="4"/>
      <c r="N17" s="31"/>
    </row>
    <row r="18" spans="1:14" s="3" customFormat="1" ht="15" customHeight="1" x14ac:dyDescent="0.2">
      <c r="A18" s="60" t="s">
        <v>31</v>
      </c>
      <c r="B18" s="25" t="s">
        <v>43</v>
      </c>
      <c r="C18" s="26">
        <v>34029</v>
      </c>
      <c r="D18" s="54" t="s">
        <v>88</v>
      </c>
      <c r="E18" s="37">
        <v>9.2499999999999999E-2</v>
      </c>
      <c r="F18" s="26">
        <v>56019</v>
      </c>
      <c r="G18" s="94">
        <v>150</v>
      </c>
      <c r="H18" s="28" t="s">
        <v>134</v>
      </c>
      <c r="J18" s="29"/>
      <c r="K18" s="30"/>
      <c r="L18" s="5"/>
      <c r="M18" s="5"/>
      <c r="N18" s="34"/>
    </row>
    <row r="19" spans="1:14" s="3" customFormat="1" ht="15" customHeight="1" x14ac:dyDescent="0.2">
      <c r="A19" s="60" t="s">
        <v>31</v>
      </c>
      <c r="B19" s="25" t="s">
        <v>44</v>
      </c>
      <c r="C19" s="26">
        <v>34669</v>
      </c>
      <c r="D19" s="54" t="s">
        <v>88</v>
      </c>
      <c r="E19" s="37">
        <v>0.1</v>
      </c>
      <c r="F19" s="26">
        <v>56584</v>
      </c>
      <c r="G19" s="104">
        <v>150</v>
      </c>
      <c r="H19" s="28" t="s">
        <v>134</v>
      </c>
      <c r="J19" s="33" t="s">
        <v>16</v>
      </c>
      <c r="K19" s="5"/>
      <c r="L19" s="4"/>
      <c r="M19" s="4"/>
      <c r="N19" s="31"/>
    </row>
    <row r="20" spans="1:14" s="3" customFormat="1" ht="15" customHeight="1" x14ac:dyDescent="0.2">
      <c r="A20" s="33"/>
      <c r="B20" s="25"/>
      <c r="C20" s="26"/>
      <c r="D20" s="54"/>
      <c r="E20" s="37"/>
      <c r="F20" s="38"/>
      <c r="G20" s="94">
        <f>SUM(G15:G19)</f>
        <v>975</v>
      </c>
      <c r="H20" s="39"/>
      <c r="J20" s="29" t="s">
        <v>18</v>
      </c>
      <c r="K20" s="30" t="s">
        <v>19</v>
      </c>
      <c r="L20" s="4"/>
      <c r="M20" s="4"/>
      <c r="N20" s="31"/>
    </row>
    <row r="21" spans="1:14" s="3" customFormat="1" ht="15" customHeight="1" x14ac:dyDescent="0.2">
      <c r="A21" s="75" t="s">
        <v>57</v>
      </c>
      <c r="B21" s="25"/>
      <c r="C21" s="26"/>
      <c r="D21" s="25"/>
      <c r="E21" s="27"/>
      <c r="F21" s="38"/>
      <c r="G21" s="87"/>
      <c r="H21" s="39"/>
      <c r="J21" s="29" t="s">
        <v>21</v>
      </c>
      <c r="K21" s="30" t="s">
        <v>22</v>
      </c>
      <c r="L21" s="4"/>
      <c r="M21" s="4"/>
      <c r="N21" s="31"/>
    </row>
    <row r="22" spans="1:14" s="3" customFormat="1" ht="15" customHeight="1" x14ac:dyDescent="0.2">
      <c r="A22" s="60" t="s">
        <v>31</v>
      </c>
      <c r="B22" s="25" t="s">
        <v>45</v>
      </c>
      <c r="C22" s="26">
        <v>35172</v>
      </c>
      <c r="D22" s="54" t="s">
        <v>88</v>
      </c>
      <c r="E22" s="76" t="s">
        <v>135</v>
      </c>
      <c r="F22" s="26">
        <v>46129</v>
      </c>
      <c r="G22" s="94">
        <v>125</v>
      </c>
      <c r="H22" s="32" t="s">
        <v>177</v>
      </c>
      <c r="J22" s="29" t="s">
        <v>24</v>
      </c>
      <c r="K22" s="30" t="s">
        <v>25</v>
      </c>
      <c r="L22" s="4"/>
      <c r="M22" s="4"/>
      <c r="N22" s="31"/>
    </row>
    <row r="23" spans="1:14" s="3" customFormat="1" ht="15" customHeight="1" x14ac:dyDescent="0.2">
      <c r="A23" s="60" t="s">
        <v>31</v>
      </c>
      <c r="B23" s="25" t="s">
        <v>46</v>
      </c>
      <c r="C23" s="26">
        <v>35429</v>
      </c>
      <c r="D23" s="54" t="s">
        <v>88</v>
      </c>
      <c r="E23" s="37">
        <v>7.6499999999999999E-2</v>
      </c>
      <c r="F23" s="26">
        <v>48212</v>
      </c>
      <c r="G23" s="104">
        <v>150</v>
      </c>
      <c r="H23" s="32" t="s">
        <v>177</v>
      </c>
      <c r="J23" s="29" t="s">
        <v>27</v>
      </c>
      <c r="K23" s="30" t="s">
        <v>28</v>
      </c>
      <c r="L23" s="4"/>
      <c r="M23" s="4"/>
      <c r="N23" s="31"/>
    </row>
    <row r="24" spans="1:14" s="3" customFormat="1" ht="15" customHeight="1" x14ac:dyDescent="0.2">
      <c r="A24" s="33"/>
      <c r="B24" s="25"/>
      <c r="C24" s="110"/>
      <c r="D24" s="111"/>
      <c r="E24" s="112"/>
      <c r="F24" s="110"/>
      <c r="G24" s="94">
        <f>G23+G22</f>
        <v>275</v>
      </c>
      <c r="H24" s="34"/>
      <c r="J24" s="29"/>
      <c r="K24" s="30"/>
      <c r="L24" s="4"/>
      <c r="M24" s="4"/>
      <c r="N24" s="31"/>
    </row>
    <row r="25" spans="1:14" s="20" customFormat="1" ht="15" customHeight="1" x14ac:dyDescent="0.2">
      <c r="A25" s="75" t="s">
        <v>55</v>
      </c>
      <c r="B25" s="73"/>
      <c r="C25" s="71"/>
      <c r="D25" s="70"/>
      <c r="E25" s="69"/>
      <c r="F25" s="66"/>
      <c r="G25" s="68"/>
      <c r="H25" s="19"/>
      <c r="J25" s="35" t="s">
        <v>30</v>
      </c>
      <c r="K25" s="30"/>
      <c r="L25" s="4"/>
      <c r="M25" s="4"/>
      <c r="N25" s="31"/>
    </row>
    <row r="26" spans="1:14" s="3" customFormat="1" ht="15" customHeight="1" x14ac:dyDescent="0.2">
      <c r="A26" s="78" t="s">
        <v>31</v>
      </c>
      <c r="B26" s="54" t="s">
        <v>79</v>
      </c>
      <c r="C26" s="55">
        <v>42429</v>
      </c>
      <c r="D26" s="54" t="s">
        <v>88</v>
      </c>
      <c r="E26" s="85">
        <v>3.5499999999999997E-2</v>
      </c>
      <c r="F26" s="55">
        <v>46083</v>
      </c>
      <c r="G26" s="94">
        <v>750</v>
      </c>
      <c r="H26" s="79" t="s">
        <v>188</v>
      </c>
      <c r="J26" s="29" t="s">
        <v>32</v>
      </c>
      <c r="K26" s="30" t="s">
        <v>33</v>
      </c>
      <c r="L26" s="4"/>
      <c r="M26" s="4"/>
      <c r="N26" s="31"/>
    </row>
    <row r="27" spans="1:14" s="3" customFormat="1" ht="15" customHeight="1" x14ac:dyDescent="0.2">
      <c r="A27" s="78" t="s">
        <v>31</v>
      </c>
      <c r="B27" s="54" t="s">
        <v>83</v>
      </c>
      <c r="C27" s="84" t="s">
        <v>82</v>
      </c>
      <c r="D27" s="54" t="s">
        <v>88</v>
      </c>
      <c r="E27" s="85">
        <v>2.9000000000000001E-2</v>
      </c>
      <c r="F27" s="84" t="s">
        <v>84</v>
      </c>
      <c r="G27" s="94">
        <v>650</v>
      </c>
      <c r="H27" s="79" t="s">
        <v>188</v>
      </c>
      <c r="J27" s="29" t="s">
        <v>34</v>
      </c>
      <c r="K27" s="30" t="s">
        <v>35</v>
      </c>
      <c r="L27" s="4"/>
      <c r="M27" s="4"/>
      <c r="N27" s="31"/>
    </row>
    <row r="28" spans="1:14" s="3" customFormat="1" ht="15" customHeight="1" x14ac:dyDescent="0.2">
      <c r="A28" s="78" t="s">
        <v>31</v>
      </c>
      <c r="B28" s="54" t="s">
        <v>113</v>
      </c>
      <c r="C28" s="92" t="s">
        <v>114</v>
      </c>
      <c r="D28" s="54" t="s">
        <v>88</v>
      </c>
      <c r="E28" s="98">
        <v>1.6500000000000001E-2</v>
      </c>
      <c r="F28" s="92" t="s">
        <v>115</v>
      </c>
      <c r="G28" s="94">
        <v>750</v>
      </c>
      <c r="H28" s="79" t="s">
        <v>188</v>
      </c>
      <c r="J28" s="29" t="s">
        <v>187</v>
      </c>
      <c r="K28" s="30" t="s">
        <v>186</v>
      </c>
      <c r="N28" s="106"/>
    </row>
    <row r="29" spans="1:14" s="3" customFormat="1" ht="15" customHeight="1" thickBot="1" x14ac:dyDescent="0.25">
      <c r="A29" s="78" t="s">
        <v>31</v>
      </c>
      <c r="B29" s="54" t="s">
        <v>90</v>
      </c>
      <c r="C29" s="55" t="s">
        <v>91</v>
      </c>
      <c r="D29" s="54" t="s">
        <v>88</v>
      </c>
      <c r="E29" s="85">
        <v>3.5999999999999997E-2</v>
      </c>
      <c r="F29" s="55" t="s">
        <v>92</v>
      </c>
      <c r="G29" s="94">
        <v>800</v>
      </c>
      <c r="H29" s="79" t="s">
        <v>188</v>
      </c>
      <c r="J29" s="107"/>
      <c r="K29" s="108"/>
      <c r="L29" s="108"/>
      <c r="M29" s="108"/>
      <c r="N29" s="109"/>
    </row>
    <row r="30" spans="1:14" s="3" customFormat="1" ht="15" customHeight="1" x14ac:dyDescent="0.2">
      <c r="A30" s="78" t="s">
        <v>31</v>
      </c>
      <c r="B30" s="54" t="s">
        <v>125</v>
      </c>
      <c r="C30" s="92" t="s">
        <v>126</v>
      </c>
      <c r="D30" s="54" t="s">
        <v>88</v>
      </c>
      <c r="E30" s="85">
        <v>2.1999999999999999E-2</v>
      </c>
      <c r="F30" s="92" t="s">
        <v>127</v>
      </c>
      <c r="G30" s="94">
        <v>500</v>
      </c>
      <c r="H30" s="79" t="s">
        <v>188</v>
      </c>
    </row>
    <row r="31" spans="1:14" s="3" customFormat="1" ht="15" customHeight="1" x14ac:dyDescent="0.2">
      <c r="A31" s="78" t="s">
        <v>31</v>
      </c>
      <c r="B31" s="54" t="s">
        <v>154</v>
      </c>
      <c r="C31" s="92" t="s">
        <v>155</v>
      </c>
      <c r="D31" s="54" t="s">
        <v>88</v>
      </c>
      <c r="E31" s="85">
        <v>5.1499999999999997E-2</v>
      </c>
      <c r="F31" s="92" t="s">
        <v>156</v>
      </c>
      <c r="G31" s="94">
        <v>600</v>
      </c>
      <c r="H31" s="79" t="s">
        <v>188</v>
      </c>
    </row>
    <row r="32" spans="1:14" s="3" customFormat="1" ht="15" customHeight="1" x14ac:dyDescent="0.2">
      <c r="A32" s="78" t="s">
        <v>31</v>
      </c>
      <c r="B32" s="54" t="s">
        <v>100</v>
      </c>
      <c r="C32" s="55">
        <v>43333</v>
      </c>
      <c r="D32" s="54" t="s">
        <v>88</v>
      </c>
      <c r="E32" s="85">
        <v>3.7999999999999999E-2</v>
      </c>
      <c r="F32" s="55">
        <v>46986</v>
      </c>
      <c r="G32" s="94">
        <v>1000</v>
      </c>
      <c r="H32" s="79" t="s">
        <v>188</v>
      </c>
    </row>
    <row r="33" spans="1:11" s="3" customFormat="1" ht="15" customHeight="1" x14ac:dyDescent="0.2">
      <c r="A33" s="78" t="s">
        <v>31</v>
      </c>
      <c r="B33" s="54" t="s">
        <v>159</v>
      </c>
      <c r="C33" s="84" t="s">
        <v>160</v>
      </c>
      <c r="D33" s="54" t="s">
        <v>88</v>
      </c>
      <c r="E33" s="101" t="s">
        <v>161</v>
      </c>
      <c r="F33" s="84" t="s">
        <v>162</v>
      </c>
      <c r="G33" s="94">
        <v>700</v>
      </c>
      <c r="H33" s="79" t="s">
        <v>189</v>
      </c>
    </row>
    <row r="34" spans="1:11" s="3" customFormat="1" ht="15" customHeight="1" x14ac:dyDescent="0.2">
      <c r="A34" s="78" t="s">
        <v>31</v>
      </c>
      <c r="B34" s="54" t="s">
        <v>37</v>
      </c>
      <c r="C34" s="55">
        <v>36360</v>
      </c>
      <c r="D34" s="54" t="s">
        <v>88</v>
      </c>
      <c r="E34" s="85">
        <v>6.5500000000000003E-2</v>
      </c>
      <c r="F34" s="55">
        <v>47239</v>
      </c>
      <c r="G34" s="94">
        <v>200.1</v>
      </c>
      <c r="H34" s="79" t="s">
        <v>188</v>
      </c>
    </row>
    <row r="35" spans="1:11" s="3" customFormat="1" ht="15" customHeight="1" x14ac:dyDescent="0.2">
      <c r="A35" s="78" t="s">
        <v>31</v>
      </c>
      <c r="B35" s="54" t="s">
        <v>104</v>
      </c>
      <c r="C35" s="84" t="s">
        <v>105</v>
      </c>
      <c r="D35" s="54" t="s">
        <v>88</v>
      </c>
      <c r="E35" s="85">
        <v>2.9000000000000001E-2</v>
      </c>
      <c r="F35" s="84" t="s">
        <v>106</v>
      </c>
      <c r="G35" s="94">
        <v>550</v>
      </c>
      <c r="H35" s="79" t="s">
        <v>188</v>
      </c>
    </row>
    <row r="36" spans="1:11" s="3" customFormat="1" ht="15" customHeight="1" x14ac:dyDescent="0.2">
      <c r="A36" s="78" t="s">
        <v>31</v>
      </c>
      <c r="B36" s="54" t="s">
        <v>144</v>
      </c>
      <c r="C36" s="84" t="s">
        <v>146</v>
      </c>
      <c r="D36" s="54" t="s">
        <v>88</v>
      </c>
      <c r="E36" s="101" t="s">
        <v>150</v>
      </c>
      <c r="F36" s="84" t="s">
        <v>149</v>
      </c>
      <c r="G36" s="94">
        <v>1050</v>
      </c>
      <c r="H36" s="79" t="s">
        <v>189</v>
      </c>
    </row>
    <row r="37" spans="1:11" s="3" customFormat="1" ht="15" customHeight="1" x14ac:dyDescent="0.2">
      <c r="A37" s="78" t="s">
        <v>31</v>
      </c>
      <c r="B37" s="54" t="s">
        <v>110</v>
      </c>
      <c r="C37" s="84" t="s">
        <v>111</v>
      </c>
      <c r="D37" s="54" t="s">
        <v>88</v>
      </c>
      <c r="E37" s="85">
        <v>2.5000000000000001E-2</v>
      </c>
      <c r="F37" s="84" t="s">
        <v>112</v>
      </c>
      <c r="G37" s="94">
        <v>1000</v>
      </c>
      <c r="H37" s="79" t="s">
        <v>188</v>
      </c>
    </row>
    <row r="38" spans="1:11" s="3" customFormat="1" ht="15" customHeight="1" x14ac:dyDescent="0.2">
      <c r="A38" s="78" t="s">
        <v>31</v>
      </c>
      <c r="B38" s="54" t="s">
        <v>116</v>
      </c>
      <c r="C38" s="92" t="s">
        <v>117</v>
      </c>
      <c r="D38" s="54" t="s">
        <v>88</v>
      </c>
      <c r="E38" s="85">
        <v>0.03</v>
      </c>
      <c r="F38" s="92" t="s">
        <v>118</v>
      </c>
      <c r="G38" s="94">
        <v>1000</v>
      </c>
      <c r="H38" s="79" t="s">
        <v>188</v>
      </c>
    </row>
    <row r="39" spans="1:11" s="3" customFormat="1" ht="15" customHeight="1" x14ac:dyDescent="0.2">
      <c r="A39" s="78" t="s">
        <v>31</v>
      </c>
      <c r="B39" s="54" t="s">
        <v>38</v>
      </c>
      <c r="C39" s="55">
        <v>36983</v>
      </c>
      <c r="D39" s="54" t="s">
        <v>88</v>
      </c>
      <c r="E39" s="85">
        <v>7.85E-2</v>
      </c>
      <c r="F39" s="55">
        <v>47940</v>
      </c>
      <c r="G39" s="94">
        <v>400</v>
      </c>
      <c r="H39" s="79" t="s">
        <v>188</v>
      </c>
    </row>
    <row r="40" spans="1:11" s="3" customFormat="1" ht="15" customHeight="1" x14ac:dyDescent="0.2">
      <c r="A40" s="78" t="s">
        <v>31</v>
      </c>
      <c r="B40" s="54" t="s">
        <v>39</v>
      </c>
      <c r="C40" s="55">
        <v>37309</v>
      </c>
      <c r="D40" s="54" t="s">
        <v>88</v>
      </c>
      <c r="E40" s="85">
        <v>7.2999999999999995E-2</v>
      </c>
      <c r="F40" s="55">
        <v>48267</v>
      </c>
      <c r="G40" s="94">
        <v>400</v>
      </c>
      <c r="H40" s="79" t="s">
        <v>188</v>
      </c>
    </row>
    <row r="41" spans="1:11" s="3" customFormat="1" ht="15" customHeight="1" x14ac:dyDescent="0.2">
      <c r="A41" s="78" t="s">
        <v>31</v>
      </c>
      <c r="B41" s="54" t="s">
        <v>143</v>
      </c>
      <c r="C41" s="55">
        <v>8350</v>
      </c>
      <c r="D41" s="54" t="s">
        <v>88</v>
      </c>
      <c r="E41" s="85">
        <v>5.8500000000000003E-2</v>
      </c>
      <c r="F41" s="55">
        <v>12003</v>
      </c>
      <c r="G41" s="94">
        <v>1300</v>
      </c>
      <c r="H41" s="79" t="s">
        <v>189</v>
      </c>
    </row>
    <row r="42" spans="1:11" s="3" customFormat="1" ht="15" customHeight="1" x14ac:dyDescent="0.2">
      <c r="A42" s="78" t="s">
        <v>31</v>
      </c>
      <c r="B42" s="54" t="s">
        <v>168</v>
      </c>
      <c r="C42" s="84" t="s">
        <v>169</v>
      </c>
      <c r="D42" s="54" t="s">
        <v>88</v>
      </c>
      <c r="E42" s="93">
        <v>5.1499999999999997E-2</v>
      </c>
      <c r="F42" s="92" t="s">
        <v>170</v>
      </c>
      <c r="G42" s="94">
        <v>1100</v>
      </c>
      <c r="H42" s="79" t="s">
        <v>189</v>
      </c>
    </row>
    <row r="43" spans="1:11" s="3" customFormat="1" ht="15" customHeight="1" x14ac:dyDescent="0.2">
      <c r="A43" s="78" t="s">
        <v>31</v>
      </c>
      <c r="B43" s="54" t="s">
        <v>41</v>
      </c>
      <c r="C43" s="55">
        <v>38062</v>
      </c>
      <c r="D43" s="54" t="s">
        <v>88</v>
      </c>
      <c r="E43" s="85">
        <v>6.0999999999999999E-2</v>
      </c>
      <c r="F43" s="55">
        <v>49384</v>
      </c>
      <c r="G43" s="94">
        <v>450</v>
      </c>
      <c r="H43" s="83" t="s">
        <v>188</v>
      </c>
    </row>
    <row r="44" spans="1:11" s="3" customFormat="1" ht="15" customHeight="1" x14ac:dyDescent="0.2">
      <c r="A44" s="78" t="s">
        <v>31</v>
      </c>
      <c r="B44" s="54" t="s">
        <v>71</v>
      </c>
      <c r="C44" s="80" t="s">
        <v>72</v>
      </c>
      <c r="D44" s="54" t="s">
        <v>88</v>
      </c>
      <c r="E44" s="85">
        <v>6.1699999999999998E-2</v>
      </c>
      <c r="F44" s="80" t="s">
        <v>73</v>
      </c>
      <c r="G44" s="94">
        <v>300</v>
      </c>
      <c r="H44" s="79" t="s">
        <v>188</v>
      </c>
      <c r="K44" s="3" t="s">
        <v>61</v>
      </c>
    </row>
    <row r="45" spans="1:11" s="3" customFormat="1" ht="15" customHeight="1" x14ac:dyDescent="0.2">
      <c r="A45" s="78" t="s">
        <v>31</v>
      </c>
      <c r="B45" s="54" t="s">
        <v>67</v>
      </c>
      <c r="C45" s="80" t="s">
        <v>66</v>
      </c>
      <c r="D45" s="54" t="s">
        <v>88</v>
      </c>
      <c r="E45" s="85">
        <v>4.7500000000000001E-2</v>
      </c>
      <c r="F45" s="80" t="s">
        <v>68</v>
      </c>
      <c r="G45" s="94">
        <v>500</v>
      </c>
      <c r="H45" s="79" t="s">
        <v>188</v>
      </c>
    </row>
    <row r="46" spans="1:11" s="3" customFormat="1" ht="15" customHeight="1" x14ac:dyDescent="0.2">
      <c r="A46" s="78" t="s">
        <v>31</v>
      </c>
      <c r="B46" s="54" t="s">
        <v>76</v>
      </c>
      <c r="C46" s="80" t="s">
        <v>77</v>
      </c>
      <c r="D46" s="54" t="s">
        <v>88</v>
      </c>
      <c r="E46" s="85">
        <v>4.3499999999999997E-2</v>
      </c>
      <c r="F46" s="80" t="s">
        <v>78</v>
      </c>
      <c r="G46" s="94">
        <v>500</v>
      </c>
      <c r="H46" s="79" t="s">
        <v>188</v>
      </c>
    </row>
    <row r="47" spans="1:11" s="3" customFormat="1" ht="15" customHeight="1" x14ac:dyDescent="0.2">
      <c r="A47" s="78" t="s">
        <v>31</v>
      </c>
      <c r="B47" s="54" t="s">
        <v>86</v>
      </c>
      <c r="C47" s="92" t="s">
        <v>85</v>
      </c>
      <c r="D47" s="54" t="s">
        <v>88</v>
      </c>
      <c r="E47" s="85">
        <v>4.4499999999999998E-2</v>
      </c>
      <c r="F47" s="97" t="s">
        <v>87</v>
      </c>
      <c r="G47" s="94">
        <v>500</v>
      </c>
      <c r="H47" s="83" t="s">
        <v>188</v>
      </c>
    </row>
    <row r="48" spans="1:11" s="3" customFormat="1" ht="15" customHeight="1" x14ac:dyDescent="0.2">
      <c r="A48" s="78" t="s">
        <v>31</v>
      </c>
      <c r="B48" s="54" t="s">
        <v>107</v>
      </c>
      <c r="C48" s="92" t="s">
        <v>108</v>
      </c>
      <c r="D48" s="54" t="s">
        <v>88</v>
      </c>
      <c r="E48" s="85">
        <v>3.5000000000000003E-2</v>
      </c>
      <c r="F48" s="97" t="s">
        <v>109</v>
      </c>
      <c r="G48" s="94">
        <v>119.063</v>
      </c>
      <c r="H48" s="83" t="s">
        <v>188</v>
      </c>
    </row>
    <row r="49" spans="1:11" s="3" customFormat="1" ht="15" customHeight="1" x14ac:dyDescent="0.2">
      <c r="A49" s="78" t="s">
        <v>31</v>
      </c>
      <c r="B49" s="54" t="s">
        <v>119</v>
      </c>
      <c r="C49" s="84" t="s">
        <v>117</v>
      </c>
      <c r="D49" s="54" t="s">
        <v>88</v>
      </c>
      <c r="E49" s="85" t="s">
        <v>120</v>
      </c>
      <c r="F49" s="97" t="s">
        <v>121</v>
      </c>
      <c r="G49" s="94">
        <v>550</v>
      </c>
      <c r="H49" s="79" t="s">
        <v>188</v>
      </c>
    </row>
    <row r="50" spans="1:11" s="3" customFormat="1" ht="15" customHeight="1" x14ac:dyDescent="0.2">
      <c r="A50" s="78" t="s">
        <v>31</v>
      </c>
      <c r="B50" s="54" t="s">
        <v>145</v>
      </c>
      <c r="C50" s="84" t="s">
        <v>146</v>
      </c>
      <c r="D50" s="54" t="s">
        <v>88</v>
      </c>
      <c r="E50" s="101" t="s">
        <v>147</v>
      </c>
      <c r="F50" s="100" t="s">
        <v>148</v>
      </c>
      <c r="G50" s="94">
        <v>450</v>
      </c>
      <c r="H50" s="79" t="s">
        <v>189</v>
      </c>
      <c r="K50" s="3" t="s">
        <v>61</v>
      </c>
    </row>
    <row r="51" spans="1:11" s="3" customFormat="1" ht="15" customHeight="1" x14ac:dyDescent="0.2">
      <c r="A51" s="78" t="s">
        <v>31</v>
      </c>
      <c r="B51" s="54" t="s">
        <v>157</v>
      </c>
      <c r="C51" s="92" t="s">
        <v>155</v>
      </c>
      <c r="D51" s="54" t="s">
        <v>88</v>
      </c>
      <c r="E51" s="85">
        <v>5.6000000000000001E-2</v>
      </c>
      <c r="F51" s="92" t="s">
        <v>158</v>
      </c>
      <c r="G51" s="104">
        <v>800</v>
      </c>
      <c r="H51" s="79" t="s">
        <v>188</v>
      </c>
    </row>
    <row r="52" spans="1:11" s="3" customFormat="1" ht="15" customHeight="1" x14ac:dyDescent="0.2">
      <c r="A52" s="24"/>
      <c r="B52" s="25"/>
      <c r="C52" s="26"/>
      <c r="D52" s="25"/>
      <c r="E52" s="85"/>
      <c r="F52" s="26"/>
      <c r="G52" s="94">
        <f>SUM(G26:G51)</f>
        <v>16919.163</v>
      </c>
      <c r="H52" s="28"/>
    </row>
    <row r="53" spans="1:11" s="3" customFormat="1" ht="15" customHeight="1" x14ac:dyDescent="0.2">
      <c r="A53" s="75" t="s">
        <v>180</v>
      </c>
      <c r="B53" s="25"/>
      <c r="C53" s="26"/>
      <c r="D53" s="25"/>
      <c r="E53" s="37"/>
      <c r="F53" s="38"/>
      <c r="G53" s="94"/>
      <c r="H53" s="39"/>
    </row>
    <row r="54" spans="1:11" s="3" customFormat="1" ht="15" customHeight="1" x14ac:dyDescent="0.2">
      <c r="A54" s="78" t="s">
        <v>31</v>
      </c>
      <c r="B54" s="54" t="s">
        <v>176</v>
      </c>
      <c r="C54" s="102" t="s">
        <v>178</v>
      </c>
      <c r="D54" s="54" t="s">
        <v>88</v>
      </c>
      <c r="E54" s="85">
        <v>5.6250000000000001E-2</v>
      </c>
      <c r="F54" s="97" t="s">
        <v>179</v>
      </c>
      <c r="G54" s="103">
        <v>1250</v>
      </c>
      <c r="H54" s="32" t="s">
        <v>183</v>
      </c>
    </row>
    <row r="55" spans="1:11" s="3" customFormat="1" ht="15" customHeight="1" x14ac:dyDescent="0.2">
      <c r="A55" s="75"/>
      <c r="B55" s="25"/>
      <c r="C55" s="26"/>
      <c r="D55" s="25"/>
      <c r="E55" s="37"/>
      <c r="F55" s="38"/>
      <c r="G55" s="94"/>
      <c r="H55" s="39"/>
    </row>
    <row r="56" spans="1:11" s="3" customFormat="1" ht="15" customHeight="1" thickBot="1" x14ac:dyDescent="0.25">
      <c r="A56" s="40"/>
      <c r="B56" s="41"/>
      <c r="C56" s="42"/>
      <c r="D56" s="41"/>
      <c r="E56" s="43"/>
      <c r="F56" s="44"/>
      <c r="G56" s="88"/>
      <c r="H56" s="45"/>
    </row>
    <row r="57" spans="1:11" s="3" customFormat="1" ht="15" customHeight="1" thickBot="1" x14ac:dyDescent="0.3">
      <c r="A57" s="74" t="s">
        <v>93</v>
      </c>
      <c r="B57" s="46"/>
      <c r="C57" s="47"/>
      <c r="D57" s="46"/>
      <c r="E57" s="48"/>
      <c r="F57" s="49"/>
      <c r="G57" s="95">
        <f>G52+G20+G54+G24</f>
        <v>19419.163</v>
      </c>
      <c r="H57" s="50"/>
    </row>
    <row r="58" spans="1:11" s="3" customFormat="1" ht="15" customHeight="1" x14ac:dyDescent="0.2">
      <c r="A58" s="24"/>
      <c r="B58" s="25"/>
      <c r="C58" s="26"/>
      <c r="D58" s="25"/>
      <c r="E58" s="27"/>
      <c r="F58" s="38"/>
      <c r="G58" s="89"/>
      <c r="H58" s="39"/>
    </row>
    <row r="59" spans="1:11" s="3" customFormat="1" ht="15" customHeight="1" x14ac:dyDescent="0.2">
      <c r="A59" s="75" t="s">
        <v>94</v>
      </c>
      <c r="B59" s="25"/>
      <c r="C59" s="26"/>
      <c r="D59" s="25"/>
      <c r="E59" s="27"/>
      <c r="F59" s="38"/>
      <c r="G59" s="87"/>
      <c r="H59" s="39"/>
      <c r="K59" s="3" t="s">
        <v>61</v>
      </c>
    </row>
    <row r="60" spans="1:11" s="3" customFormat="1" ht="15" customHeight="1" x14ac:dyDescent="0.2">
      <c r="A60" s="78" t="s">
        <v>31</v>
      </c>
      <c r="B60" s="54" t="s">
        <v>128</v>
      </c>
      <c r="C60" s="92" t="s">
        <v>129</v>
      </c>
      <c r="D60" s="54" t="s">
        <v>97</v>
      </c>
      <c r="E60" s="37" t="s">
        <v>130</v>
      </c>
      <c r="F60" s="92" t="s">
        <v>131</v>
      </c>
      <c r="G60" s="94">
        <v>417.02699999999999</v>
      </c>
      <c r="H60" s="79" t="s">
        <v>188</v>
      </c>
    </row>
    <row r="61" spans="1:11" s="3" customFormat="1" ht="15" customHeight="1" x14ac:dyDescent="0.2">
      <c r="A61" s="78" t="s">
        <v>31</v>
      </c>
      <c r="B61" s="54" t="s">
        <v>151</v>
      </c>
      <c r="C61" s="99" t="s">
        <v>152</v>
      </c>
      <c r="D61" s="54" t="s">
        <v>97</v>
      </c>
      <c r="E61" s="37">
        <v>5.0999999999999997E-2</v>
      </c>
      <c r="F61" s="99" t="s">
        <v>153</v>
      </c>
      <c r="G61" s="94">
        <v>850</v>
      </c>
      <c r="H61" s="79" t="s">
        <v>188</v>
      </c>
      <c r="K61" s="3" t="s">
        <v>61</v>
      </c>
    </row>
    <row r="62" spans="1:11" s="3" customFormat="1" ht="15" customHeight="1" x14ac:dyDescent="0.2">
      <c r="A62" s="78" t="s">
        <v>31</v>
      </c>
      <c r="B62" s="54" t="s">
        <v>163</v>
      </c>
      <c r="C62" s="84" t="s">
        <v>165</v>
      </c>
      <c r="D62" s="54" t="s">
        <v>97</v>
      </c>
      <c r="E62" s="37">
        <v>5.1999999999999998E-2</v>
      </c>
      <c r="F62" s="84" t="s">
        <v>166</v>
      </c>
      <c r="G62" s="94">
        <v>700</v>
      </c>
      <c r="H62" s="79" t="s">
        <v>188</v>
      </c>
    </row>
    <row r="63" spans="1:11" s="3" customFormat="1" ht="15" customHeight="1" x14ac:dyDescent="0.2">
      <c r="A63" s="78" t="s">
        <v>31</v>
      </c>
      <c r="B63" s="54" t="s">
        <v>95</v>
      </c>
      <c r="C63" s="99" t="s">
        <v>96</v>
      </c>
      <c r="D63" s="54" t="s">
        <v>97</v>
      </c>
      <c r="E63" s="37" t="s">
        <v>136</v>
      </c>
      <c r="F63" s="99" t="s">
        <v>98</v>
      </c>
      <c r="G63" s="94">
        <v>1150</v>
      </c>
      <c r="H63" s="79" t="s">
        <v>188</v>
      </c>
    </row>
    <row r="64" spans="1:11" s="3" customFormat="1" ht="15" customHeight="1" x14ac:dyDescent="0.2">
      <c r="A64" s="78" t="s">
        <v>31</v>
      </c>
      <c r="B64" s="54" t="s">
        <v>102</v>
      </c>
      <c r="C64" s="84" t="s">
        <v>101</v>
      </c>
      <c r="D64" s="54" t="s">
        <v>97</v>
      </c>
      <c r="E64" s="37">
        <v>4.2999999999999997E-2</v>
      </c>
      <c r="F64" s="100" t="s">
        <v>103</v>
      </c>
      <c r="G64" s="94">
        <v>425.65899999999999</v>
      </c>
      <c r="H64" s="83" t="s">
        <v>188</v>
      </c>
    </row>
    <row r="65" spans="1:15" s="3" customFormat="1" ht="15" customHeight="1" x14ac:dyDescent="0.2">
      <c r="A65" s="78" t="s">
        <v>31</v>
      </c>
      <c r="B65" s="54" t="s">
        <v>122</v>
      </c>
      <c r="C65" s="92" t="s">
        <v>117</v>
      </c>
      <c r="D65" s="54" t="s">
        <v>97</v>
      </c>
      <c r="E65" s="37" t="s">
        <v>123</v>
      </c>
      <c r="F65" s="84" t="s">
        <v>121</v>
      </c>
      <c r="G65" s="94">
        <v>421.39100000000002</v>
      </c>
      <c r="H65" s="79" t="s">
        <v>188</v>
      </c>
    </row>
    <row r="66" spans="1:15" s="3" customFormat="1" ht="15" customHeight="1" x14ac:dyDescent="0.2">
      <c r="A66" s="78" t="s">
        <v>31</v>
      </c>
      <c r="B66" s="54" t="s">
        <v>132</v>
      </c>
      <c r="C66" s="84" t="s">
        <v>129</v>
      </c>
      <c r="D66" s="54" t="s">
        <v>97</v>
      </c>
      <c r="E66" s="37">
        <v>3.2000000000000001E-2</v>
      </c>
      <c r="F66" s="84" t="s">
        <v>133</v>
      </c>
      <c r="G66" s="94">
        <v>458.98099999999999</v>
      </c>
      <c r="H66" s="79" t="s">
        <v>188</v>
      </c>
    </row>
    <row r="67" spans="1:15" s="3" customFormat="1" ht="15" customHeight="1" x14ac:dyDescent="0.2">
      <c r="A67" s="78" t="s">
        <v>31</v>
      </c>
      <c r="B67" s="54" t="s">
        <v>140</v>
      </c>
      <c r="C67" s="84" t="s">
        <v>141</v>
      </c>
      <c r="D67" s="54" t="s">
        <v>97</v>
      </c>
      <c r="E67" s="85">
        <v>3.6499999999999998E-2</v>
      </c>
      <c r="F67" s="84" t="s">
        <v>142</v>
      </c>
      <c r="G67" s="94">
        <v>532.59</v>
      </c>
      <c r="H67" s="79" t="s">
        <v>188</v>
      </c>
    </row>
    <row r="68" spans="1:15" s="3" customFormat="1" ht="15" customHeight="1" x14ac:dyDescent="0.2">
      <c r="A68" s="78" t="s">
        <v>31</v>
      </c>
      <c r="B68" s="54" t="s">
        <v>164</v>
      </c>
      <c r="C68" s="84" t="s">
        <v>165</v>
      </c>
      <c r="D68" s="54" t="s">
        <v>97</v>
      </c>
      <c r="E68" s="85">
        <v>5.5500000000000001E-2</v>
      </c>
      <c r="F68" s="100" t="s">
        <v>167</v>
      </c>
      <c r="G68" s="94">
        <v>750</v>
      </c>
      <c r="H68" s="83" t="s">
        <v>188</v>
      </c>
    </row>
    <row r="69" spans="1:15" s="3" customFormat="1" ht="15" customHeight="1" x14ac:dyDescent="0.2">
      <c r="A69" s="35"/>
      <c r="B69" s="54"/>
      <c r="C69" s="84"/>
      <c r="D69" s="54"/>
      <c r="E69" s="85"/>
      <c r="F69" s="100"/>
      <c r="G69" s="105">
        <f>SUM(G60:G68)</f>
        <v>5705.6480000000001</v>
      </c>
      <c r="H69" s="79"/>
    </row>
    <row r="70" spans="1:15" s="3" customFormat="1" ht="15" customHeight="1" x14ac:dyDescent="0.2">
      <c r="A70" s="75" t="s">
        <v>180</v>
      </c>
      <c r="B70" s="25"/>
      <c r="C70" s="26"/>
      <c r="D70" s="25"/>
      <c r="E70" s="27"/>
      <c r="F70" s="38"/>
      <c r="G70" s="94"/>
      <c r="H70" s="32"/>
    </row>
    <row r="71" spans="1:15" s="3" customFormat="1" ht="15" customHeight="1" x14ac:dyDescent="0.2">
      <c r="A71" s="78" t="s">
        <v>31</v>
      </c>
      <c r="B71" s="54" t="s">
        <v>171</v>
      </c>
      <c r="C71" s="84" t="s">
        <v>173</v>
      </c>
      <c r="D71" s="54" t="s">
        <v>97</v>
      </c>
      <c r="E71" s="85">
        <v>6.8750000000000006E-2</v>
      </c>
      <c r="F71" s="100" t="s">
        <v>174</v>
      </c>
      <c r="G71" s="94">
        <v>1000</v>
      </c>
      <c r="H71" s="32" t="s">
        <v>183</v>
      </c>
    </row>
    <row r="72" spans="1:15" s="3" customFormat="1" ht="15" customHeight="1" x14ac:dyDescent="0.2">
      <c r="A72" s="78" t="s">
        <v>31</v>
      </c>
      <c r="B72" s="54" t="s">
        <v>172</v>
      </c>
      <c r="C72" s="84" t="s">
        <v>173</v>
      </c>
      <c r="D72" s="54" t="s">
        <v>97</v>
      </c>
      <c r="E72" s="85">
        <v>7.0000000000000007E-2</v>
      </c>
      <c r="F72" s="100" t="s">
        <v>174</v>
      </c>
      <c r="G72" s="104">
        <v>1250</v>
      </c>
      <c r="H72" s="32" t="s">
        <v>183</v>
      </c>
    </row>
    <row r="73" spans="1:15" s="3" customFormat="1" ht="15" customHeight="1" x14ac:dyDescent="0.2">
      <c r="A73" s="78"/>
      <c r="B73" s="54"/>
      <c r="C73" s="84"/>
      <c r="D73" s="54"/>
      <c r="E73" s="85"/>
      <c r="F73" s="100"/>
      <c r="G73" s="94">
        <f>SUM(G71:G72)</f>
        <v>2250</v>
      </c>
      <c r="H73" s="79"/>
    </row>
    <row r="74" spans="1:15" s="3" customFormat="1" ht="15" customHeight="1" thickBot="1" x14ac:dyDescent="0.25">
      <c r="A74" s="40"/>
      <c r="B74" s="41"/>
      <c r="C74" s="42"/>
      <c r="D74" s="41"/>
      <c r="E74" s="43"/>
      <c r="F74" s="42"/>
      <c r="G74" s="88"/>
      <c r="H74" s="51"/>
    </row>
    <row r="75" spans="1:15" s="20" customFormat="1" ht="15" customHeight="1" thickBot="1" x14ac:dyDescent="0.3">
      <c r="A75" s="74" t="s">
        <v>99</v>
      </c>
      <c r="B75" s="46"/>
      <c r="C75" s="47"/>
      <c r="D75" s="46" t="s">
        <v>97</v>
      </c>
      <c r="E75" s="48"/>
      <c r="F75" s="47"/>
      <c r="G75" s="95">
        <f>G69+G73</f>
        <v>7955.6480000000001</v>
      </c>
      <c r="H75" s="52"/>
      <c r="J75" s="3"/>
      <c r="K75" s="3"/>
      <c r="L75" s="3"/>
      <c r="M75" s="3"/>
      <c r="N75" s="3"/>
      <c r="O75" s="3"/>
    </row>
    <row r="76" spans="1:15" s="3" customFormat="1" ht="15" customHeight="1" x14ac:dyDescent="0.25">
      <c r="A76" s="53"/>
      <c r="B76" s="54"/>
      <c r="C76" s="55"/>
      <c r="D76" s="54"/>
      <c r="E76" s="56"/>
      <c r="F76" s="55"/>
      <c r="G76" s="90"/>
      <c r="H76" s="57"/>
      <c r="J76" s="3" t="s">
        <v>61</v>
      </c>
    </row>
    <row r="77" spans="1:15" s="3" customFormat="1" ht="15" customHeight="1" x14ac:dyDescent="0.25">
      <c r="A77" s="61" t="s">
        <v>58</v>
      </c>
      <c r="B77" s="25"/>
      <c r="C77" s="26"/>
      <c r="D77" s="25"/>
      <c r="E77" s="27" t="s">
        <v>61</v>
      </c>
      <c r="F77" s="26"/>
      <c r="G77" s="91"/>
      <c r="H77" s="32"/>
    </row>
    <row r="78" spans="1:15" s="3" customFormat="1" ht="15" customHeight="1" x14ac:dyDescent="0.2">
      <c r="A78" s="60" t="s">
        <v>9</v>
      </c>
      <c r="B78" s="25" t="s">
        <v>23</v>
      </c>
      <c r="C78" s="26">
        <v>36861</v>
      </c>
      <c r="D78" s="54" t="s">
        <v>88</v>
      </c>
      <c r="E78" s="77">
        <v>3.0179999999999998E-2</v>
      </c>
      <c r="F78" s="26">
        <v>45992</v>
      </c>
      <c r="G78" s="94">
        <v>187.39250000000001</v>
      </c>
      <c r="H78" s="32" t="s">
        <v>137</v>
      </c>
    </row>
    <row r="79" spans="1:15" s="3" customFormat="1" ht="15" customHeight="1" x14ac:dyDescent="0.2">
      <c r="A79" s="60" t="s">
        <v>9</v>
      </c>
      <c r="B79" s="25" t="s">
        <v>69</v>
      </c>
      <c r="C79" s="26">
        <v>41906</v>
      </c>
      <c r="D79" s="54" t="s">
        <v>88</v>
      </c>
      <c r="E79" s="77">
        <v>2.9389999999999999E-2</v>
      </c>
      <c r="F79" s="26" t="s">
        <v>124</v>
      </c>
      <c r="G79" s="94">
        <v>225.0573599533985</v>
      </c>
      <c r="H79" s="32" t="s">
        <v>137</v>
      </c>
      <c r="J79" s="3" t="s">
        <v>61</v>
      </c>
    </row>
    <row r="80" spans="1:15" s="3" customFormat="1" ht="15" customHeight="1" x14ac:dyDescent="0.2">
      <c r="A80" s="60" t="s">
        <v>9</v>
      </c>
      <c r="B80" s="25" t="s">
        <v>80</v>
      </c>
      <c r="C80" s="26">
        <v>42460</v>
      </c>
      <c r="D80" s="54" t="s">
        <v>88</v>
      </c>
      <c r="E80" s="77" t="s">
        <v>15</v>
      </c>
      <c r="F80" s="26" t="s">
        <v>124</v>
      </c>
      <c r="G80" s="94">
        <v>22.763593670699219</v>
      </c>
      <c r="H80" s="32" t="s">
        <v>137</v>
      </c>
      <c r="L80" s="3" t="s">
        <v>61</v>
      </c>
    </row>
    <row r="81" spans="1:11" s="3" customFormat="1" ht="15" customHeight="1" x14ac:dyDescent="0.2">
      <c r="A81" s="60" t="s">
        <v>9</v>
      </c>
      <c r="B81" s="25" t="s">
        <v>50</v>
      </c>
      <c r="C81" s="26">
        <v>36980</v>
      </c>
      <c r="D81" s="54" t="s">
        <v>88</v>
      </c>
      <c r="E81" s="37">
        <v>3.3700000000000001E-2</v>
      </c>
      <c r="F81" s="26">
        <v>46143</v>
      </c>
      <c r="G81" s="94">
        <v>205.58074999999999</v>
      </c>
      <c r="H81" s="32" t="s">
        <v>137</v>
      </c>
    </row>
    <row r="82" spans="1:11" s="3" customFormat="1" ht="15" customHeight="1" x14ac:dyDescent="0.2">
      <c r="A82" s="60" t="s">
        <v>9</v>
      </c>
      <c r="B82" s="25" t="s">
        <v>51</v>
      </c>
      <c r="C82" s="26">
        <v>38838</v>
      </c>
      <c r="D82" s="54" t="s">
        <v>88</v>
      </c>
      <c r="E82" s="77" t="s">
        <v>15</v>
      </c>
      <c r="F82" s="26">
        <v>46143</v>
      </c>
      <c r="G82" s="94">
        <v>114.66674999999999</v>
      </c>
      <c r="H82" s="32" t="s">
        <v>138</v>
      </c>
      <c r="K82" s="3" t="s">
        <v>61</v>
      </c>
    </row>
    <row r="83" spans="1:11" s="3" customFormat="1" ht="15" customHeight="1" x14ac:dyDescent="0.2">
      <c r="A83" s="60" t="s">
        <v>9</v>
      </c>
      <c r="B83" s="25" t="s">
        <v>52</v>
      </c>
      <c r="C83" s="26">
        <v>37060</v>
      </c>
      <c r="D83" s="54" t="s">
        <v>88</v>
      </c>
      <c r="E83" s="37">
        <v>3.39E-2</v>
      </c>
      <c r="F83" s="26">
        <v>46235</v>
      </c>
      <c r="G83" s="94">
        <v>222.52350000000001</v>
      </c>
      <c r="H83" s="32" t="s">
        <v>137</v>
      </c>
    </row>
    <row r="84" spans="1:11" s="3" customFormat="1" ht="15" customHeight="1" x14ac:dyDescent="0.2">
      <c r="A84" s="60" t="s">
        <v>9</v>
      </c>
      <c r="B84" s="25" t="s">
        <v>62</v>
      </c>
      <c r="C84" s="26" t="s">
        <v>65</v>
      </c>
      <c r="D84" s="54" t="s">
        <v>88</v>
      </c>
      <c r="E84" s="37" t="s">
        <v>15</v>
      </c>
      <c r="F84" s="26">
        <v>46235</v>
      </c>
      <c r="G84" s="94">
        <v>95.291499999999999</v>
      </c>
      <c r="H84" s="32" t="s">
        <v>138</v>
      </c>
    </row>
    <row r="85" spans="1:11" s="3" customFormat="1" ht="15" customHeight="1" x14ac:dyDescent="0.2">
      <c r="A85" s="60" t="s">
        <v>9</v>
      </c>
      <c r="B85" s="25" t="s">
        <v>47</v>
      </c>
      <c r="C85" s="26">
        <v>39022</v>
      </c>
      <c r="D85" s="54" t="s">
        <v>88</v>
      </c>
      <c r="E85" s="37">
        <v>4.99E-2</v>
      </c>
      <c r="F85" s="26">
        <v>46327</v>
      </c>
      <c r="G85" s="94">
        <v>128.75582499999999</v>
      </c>
      <c r="H85" s="32" t="s">
        <v>137</v>
      </c>
    </row>
    <row r="86" spans="1:11" s="3" customFormat="1" ht="15" customHeight="1" x14ac:dyDescent="0.2">
      <c r="A86" s="60" t="s">
        <v>9</v>
      </c>
      <c r="B86" s="25" t="s">
        <v>14</v>
      </c>
      <c r="C86" s="26">
        <v>35359</v>
      </c>
      <c r="D86" s="54" t="s">
        <v>88</v>
      </c>
      <c r="E86" s="37" t="s">
        <v>15</v>
      </c>
      <c r="F86" s="26">
        <v>46327</v>
      </c>
      <c r="G86" s="94">
        <v>49.646675000000002</v>
      </c>
      <c r="H86" s="32" t="s">
        <v>138</v>
      </c>
    </row>
    <row r="87" spans="1:11" s="3" customFormat="1" ht="15" customHeight="1" x14ac:dyDescent="0.2">
      <c r="A87" s="60" t="s">
        <v>9</v>
      </c>
      <c r="B87" s="25" t="s">
        <v>63</v>
      </c>
      <c r="C87" s="26" t="s">
        <v>64</v>
      </c>
      <c r="D87" s="54" t="s">
        <v>88</v>
      </c>
      <c r="E87" s="37">
        <v>3.3059999999999999E-2</v>
      </c>
      <c r="F87" s="26" t="s">
        <v>139</v>
      </c>
      <c r="G87" s="94">
        <v>521.26530000000002</v>
      </c>
      <c r="H87" s="32" t="s">
        <v>137</v>
      </c>
    </row>
    <row r="88" spans="1:11" s="3" customFormat="1" ht="15" customHeight="1" x14ac:dyDescent="0.2">
      <c r="A88" s="60" t="s">
        <v>9</v>
      </c>
      <c r="B88" s="25" t="s">
        <v>81</v>
      </c>
      <c r="C88" s="26" t="s">
        <v>74</v>
      </c>
      <c r="D88" s="54" t="s">
        <v>88</v>
      </c>
      <c r="E88" s="77" t="s">
        <v>15</v>
      </c>
      <c r="F88" s="26" t="s">
        <v>139</v>
      </c>
      <c r="G88" s="94">
        <v>42.799700000000001</v>
      </c>
      <c r="H88" s="32" t="s">
        <v>137</v>
      </c>
    </row>
    <row r="89" spans="1:11" s="3" customFormat="1" ht="15" customHeight="1" x14ac:dyDescent="0.2">
      <c r="A89" s="60" t="s">
        <v>9</v>
      </c>
      <c r="B89" s="25" t="s">
        <v>26</v>
      </c>
      <c r="C89" s="26">
        <v>37316</v>
      </c>
      <c r="D89" s="54" t="s">
        <v>88</v>
      </c>
      <c r="E89" s="77">
        <v>4.9399999999999999E-2</v>
      </c>
      <c r="F89" s="26">
        <v>46631</v>
      </c>
      <c r="G89" s="94">
        <v>282.58414049999999</v>
      </c>
      <c r="H89" s="32" t="s">
        <v>137</v>
      </c>
    </row>
    <row r="90" spans="1:11" s="3" customFormat="1" ht="15" customHeight="1" x14ac:dyDescent="0.2">
      <c r="A90" s="60" t="s">
        <v>53</v>
      </c>
      <c r="B90" s="25" t="s">
        <v>54</v>
      </c>
      <c r="C90" s="26">
        <v>39326</v>
      </c>
      <c r="D90" s="54" t="s">
        <v>88</v>
      </c>
      <c r="E90" s="77" t="s">
        <v>15</v>
      </c>
      <c r="F90" s="26">
        <v>46631</v>
      </c>
      <c r="G90" s="94">
        <v>161.54859450000001</v>
      </c>
      <c r="H90" s="32" t="s">
        <v>138</v>
      </c>
    </row>
    <row r="91" spans="1:11" s="3" customFormat="1" ht="15" customHeight="1" x14ac:dyDescent="0.2">
      <c r="A91" s="60" t="s">
        <v>9</v>
      </c>
      <c r="B91" s="25" t="s">
        <v>20</v>
      </c>
      <c r="C91" s="26">
        <v>37591</v>
      </c>
      <c r="D91" s="54" t="s">
        <v>88</v>
      </c>
      <c r="E91" s="77">
        <v>5.3460000000000001E-2</v>
      </c>
      <c r="F91" s="26">
        <v>46722</v>
      </c>
      <c r="G91" s="94">
        <v>62.465775000000001</v>
      </c>
      <c r="H91" s="32" t="s">
        <v>137</v>
      </c>
      <c r="K91" s="3" t="s">
        <v>61</v>
      </c>
    </row>
    <row r="92" spans="1:11" s="3" customFormat="1" ht="15" customHeight="1" x14ac:dyDescent="0.2">
      <c r="A92" s="60" t="s">
        <v>9</v>
      </c>
      <c r="B92" s="25" t="s">
        <v>17</v>
      </c>
      <c r="C92" s="26">
        <v>35782</v>
      </c>
      <c r="D92" s="54" t="s">
        <v>88</v>
      </c>
      <c r="E92" s="77" t="s">
        <v>15</v>
      </c>
      <c r="F92" s="26">
        <v>46722</v>
      </c>
      <c r="G92" s="94">
        <v>147.81630000000001</v>
      </c>
      <c r="H92" s="32" t="s">
        <v>138</v>
      </c>
    </row>
    <row r="93" spans="1:11" s="3" customFormat="1" ht="15" customHeight="1" x14ac:dyDescent="0.2">
      <c r="A93" s="60" t="s">
        <v>9</v>
      </c>
      <c r="B93" s="25" t="s">
        <v>29</v>
      </c>
      <c r="C93" s="26">
        <v>37680</v>
      </c>
      <c r="D93" s="54" t="s">
        <v>88</v>
      </c>
      <c r="E93" s="77">
        <v>5.0799999999999998E-2</v>
      </c>
      <c r="F93" s="26">
        <v>46813</v>
      </c>
      <c r="G93" s="94">
        <v>159.83078699999999</v>
      </c>
      <c r="H93" s="32" t="s">
        <v>137</v>
      </c>
    </row>
    <row r="94" spans="1:11" s="3" customFormat="1" ht="15" customHeight="1" x14ac:dyDescent="0.2">
      <c r="A94" s="60" t="s">
        <v>9</v>
      </c>
      <c r="B94" s="25" t="s">
        <v>60</v>
      </c>
      <c r="C94" s="26">
        <v>39508</v>
      </c>
      <c r="D94" s="54" t="s">
        <v>88</v>
      </c>
      <c r="E94" s="77" t="s">
        <v>15</v>
      </c>
      <c r="F94" s="26">
        <v>46813</v>
      </c>
      <c r="G94" s="94">
        <v>294.41886899999997</v>
      </c>
      <c r="H94" s="32" t="s">
        <v>138</v>
      </c>
    </row>
    <row r="95" spans="1:11" s="3" customFormat="1" ht="15" customHeight="1" x14ac:dyDescent="0.2">
      <c r="A95" s="60" t="s">
        <v>9</v>
      </c>
      <c r="B95" s="25" t="s">
        <v>70</v>
      </c>
      <c r="C95" s="26">
        <v>41906</v>
      </c>
      <c r="D95" s="54" t="s">
        <v>88</v>
      </c>
      <c r="E95" s="37">
        <v>6.5379999999999994E-2</v>
      </c>
      <c r="F95" s="26">
        <v>47026</v>
      </c>
      <c r="G95" s="94">
        <v>193.82487906500469</v>
      </c>
      <c r="H95" s="32" t="s">
        <v>137</v>
      </c>
    </row>
    <row r="96" spans="1:11" s="3" customFormat="1" ht="15" customHeight="1" x14ac:dyDescent="0.2">
      <c r="A96" s="60" t="s">
        <v>9</v>
      </c>
      <c r="B96" s="25" t="s">
        <v>49</v>
      </c>
      <c r="C96" s="26">
        <v>38384</v>
      </c>
      <c r="D96" s="54" t="s">
        <v>88</v>
      </c>
      <c r="E96" s="77">
        <v>3.8649999999999997E-2</v>
      </c>
      <c r="F96" s="26">
        <v>45689</v>
      </c>
      <c r="G96" s="94">
        <v>279.70677499999999</v>
      </c>
      <c r="H96" s="32" t="s">
        <v>137</v>
      </c>
    </row>
    <row r="97" spans="1:8" s="3" customFormat="1" ht="15" customHeight="1" x14ac:dyDescent="0.2">
      <c r="A97" s="60" t="s">
        <v>9</v>
      </c>
      <c r="B97" s="25" t="s">
        <v>48</v>
      </c>
      <c r="C97" s="26">
        <v>36536</v>
      </c>
      <c r="D97" s="54" t="s">
        <v>88</v>
      </c>
      <c r="E97" s="77" t="s">
        <v>15</v>
      </c>
      <c r="F97" s="26">
        <v>45689</v>
      </c>
      <c r="G97" s="94">
        <v>82.840725000000006</v>
      </c>
      <c r="H97" s="32" t="s">
        <v>138</v>
      </c>
    </row>
    <row r="98" spans="1:8" s="3" customFormat="1" ht="15" customHeight="1" thickBot="1" x14ac:dyDescent="0.3">
      <c r="A98" s="74" t="s">
        <v>59</v>
      </c>
      <c r="B98" s="62"/>
      <c r="C98" s="81"/>
      <c r="D98" s="46"/>
      <c r="E98" s="82"/>
      <c r="F98" s="63"/>
      <c r="G98" s="96">
        <f>SUM(G78:G97)</f>
        <v>3480.7802986891024</v>
      </c>
      <c r="H98" s="64"/>
    </row>
    <row r="99" spans="1:8" s="3" customFormat="1" ht="15" customHeight="1" x14ac:dyDescent="0.2"/>
    <row r="100" spans="1:8" s="3" customFormat="1" ht="15" x14ac:dyDescent="0.2"/>
    <row r="101" spans="1:8" s="3" customFormat="1" ht="15" x14ac:dyDescent="0.2">
      <c r="C101" s="13"/>
    </row>
    <row r="102" spans="1:8" s="3" customFormat="1" ht="15" x14ac:dyDescent="0.2">
      <c r="B102" s="3" t="s">
        <v>61</v>
      </c>
    </row>
    <row r="103" spans="1:8" s="3" customFormat="1" ht="15" x14ac:dyDescent="0.2">
      <c r="A103" s="3" t="s">
        <v>61</v>
      </c>
      <c r="B103" s="3" t="s">
        <v>61</v>
      </c>
    </row>
    <row r="104" spans="1:8" s="3" customFormat="1" ht="15" x14ac:dyDescent="0.2">
      <c r="A104" s="3" t="s">
        <v>61</v>
      </c>
      <c r="E104" s="36"/>
      <c r="H104" s="3" t="s">
        <v>61</v>
      </c>
    </row>
    <row r="105" spans="1:8" s="3" customFormat="1" ht="15" x14ac:dyDescent="0.2">
      <c r="A105"/>
      <c r="B105"/>
      <c r="C105"/>
      <c r="D105"/>
      <c r="E105"/>
      <c r="F105"/>
      <c r="G105"/>
      <c r="H105"/>
    </row>
    <row r="106" spans="1:8" s="3" customFormat="1" ht="15" customHeight="1" x14ac:dyDescent="0.2">
      <c r="A106"/>
      <c r="C106" s="13"/>
    </row>
    <row r="107" spans="1:8" s="3" customFormat="1" ht="15" customHeight="1" x14ac:dyDescent="0.2">
      <c r="C107" s="13"/>
    </row>
    <row r="108" spans="1:8" s="3" customFormat="1" ht="15" customHeight="1" x14ac:dyDescent="0.2"/>
    <row r="109" spans="1:8" s="3" customFormat="1" ht="15" customHeight="1" x14ac:dyDescent="0.2"/>
    <row r="110" spans="1:8" s="3" customFormat="1" ht="15" customHeight="1" x14ac:dyDescent="0.2"/>
    <row r="111" spans="1:8" s="3" customFormat="1" ht="15" customHeight="1" x14ac:dyDescent="0.2"/>
    <row r="112" spans="1:8" s="3" customFormat="1" ht="15" customHeight="1" x14ac:dyDescent="0.2">
      <c r="C112" s="13"/>
    </row>
    <row r="113" spans="1:14" s="3" customFormat="1" ht="15" customHeight="1" x14ac:dyDescent="0.2">
      <c r="C113" s="13"/>
    </row>
    <row r="114" spans="1:14" s="3" customFormat="1" ht="15" customHeight="1" x14ac:dyDescent="0.2">
      <c r="C114" s="13"/>
      <c r="J114"/>
      <c r="K114"/>
      <c r="L114"/>
      <c r="M114"/>
      <c r="N114"/>
    </row>
    <row r="115" spans="1:14" s="3" customFormat="1" ht="15" customHeight="1" x14ac:dyDescent="0.2">
      <c r="C115" s="13"/>
    </row>
    <row r="116" spans="1:14" s="3" customFormat="1" ht="15" customHeight="1" x14ac:dyDescent="0.2">
      <c r="C116" s="13"/>
    </row>
    <row r="117" spans="1:14" s="3" customFormat="1" ht="15" customHeight="1" x14ac:dyDescent="0.2">
      <c r="C117" s="13"/>
    </row>
    <row r="118" spans="1:14" ht="15" customHeight="1" x14ac:dyDescent="0.2">
      <c r="A118" s="3"/>
      <c r="B118" s="3"/>
      <c r="C118" s="13"/>
      <c r="D118" s="3"/>
      <c r="E118" s="3"/>
      <c r="F118" s="3"/>
      <c r="G118" s="3"/>
      <c r="H118" s="3"/>
      <c r="J118" s="3"/>
      <c r="K118" s="3"/>
      <c r="L118" s="3"/>
      <c r="M118" s="3"/>
      <c r="N118" s="3"/>
    </row>
    <row r="119" spans="1:14" s="3" customFormat="1" ht="15" customHeight="1" x14ac:dyDescent="0.2">
      <c r="C119" s="13"/>
    </row>
    <row r="120" spans="1:14" s="3" customFormat="1" ht="15" customHeight="1" x14ac:dyDescent="0.2">
      <c r="C120" s="13"/>
    </row>
    <row r="121" spans="1:14" s="3" customFormat="1" ht="15" customHeight="1" x14ac:dyDescent="0.2">
      <c r="C121" s="13"/>
    </row>
    <row r="122" spans="1:14" s="3" customFormat="1" ht="15" customHeight="1" x14ac:dyDescent="0.2">
      <c r="C122" s="13"/>
    </row>
    <row r="123" spans="1:14" s="3" customFormat="1" ht="15" customHeight="1" x14ac:dyDescent="0.2">
      <c r="C123" s="13"/>
    </row>
    <row r="124" spans="1:14" s="3" customFormat="1" ht="15" customHeight="1" x14ac:dyDescent="0.2">
      <c r="C124" s="13"/>
    </row>
    <row r="125" spans="1:14" s="3" customFormat="1" ht="15" customHeight="1" x14ac:dyDescent="0.2">
      <c r="C125" s="13"/>
    </row>
    <row r="126" spans="1:14" s="3" customFormat="1" ht="15" customHeight="1" x14ac:dyDescent="0.2">
      <c r="C126" s="13"/>
    </row>
    <row r="127" spans="1:14" s="3" customFormat="1" ht="15" customHeight="1" x14ac:dyDescent="0.2">
      <c r="C127" s="13"/>
    </row>
    <row r="128" spans="1:14" s="3" customFormat="1" ht="15" customHeight="1" x14ac:dyDescent="0.2">
      <c r="C128" s="13"/>
    </row>
    <row r="129" spans="3:3" s="3" customFormat="1" ht="15" customHeight="1" x14ac:dyDescent="0.2">
      <c r="C129" s="13"/>
    </row>
    <row r="130" spans="3:3" s="3" customFormat="1" ht="15" customHeight="1" x14ac:dyDescent="0.2">
      <c r="C130" s="13"/>
    </row>
    <row r="131" spans="3:3" s="3" customFormat="1" ht="15" customHeight="1" x14ac:dyDescent="0.2">
      <c r="C131" s="13"/>
    </row>
    <row r="132" spans="3:3" s="3" customFormat="1" ht="15" customHeight="1" x14ac:dyDescent="0.2">
      <c r="C132" s="13"/>
    </row>
    <row r="133" spans="3:3" s="3" customFormat="1" ht="15" customHeight="1" x14ac:dyDescent="0.2">
      <c r="C133" s="13"/>
    </row>
    <row r="134" spans="3:3" s="3" customFormat="1" ht="15" customHeight="1" x14ac:dyDescent="0.2">
      <c r="C134" s="13"/>
    </row>
    <row r="135" spans="3:3" s="3" customFormat="1" ht="15" customHeight="1" x14ac:dyDescent="0.2">
      <c r="C135" s="13"/>
    </row>
    <row r="136" spans="3:3" s="3" customFormat="1" ht="15" customHeight="1" x14ac:dyDescent="0.2">
      <c r="C136" s="13"/>
    </row>
    <row r="137" spans="3:3" s="3" customFormat="1" ht="15" customHeight="1" x14ac:dyDescent="0.2">
      <c r="C137" s="13"/>
    </row>
    <row r="138" spans="3:3" s="3" customFormat="1" ht="15" customHeight="1" x14ac:dyDescent="0.2">
      <c r="C138" s="13"/>
    </row>
    <row r="139" spans="3:3" s="3" customFormat="1" ht="15" customHeight="1" x14ac:dyDescent="0.2">
      <c r="C139" s="13"/>
    </row>
    <row r="140" spans="3:3" s="3" customFormat="1" ht="15" customHeight="1" x14ac:dyDescent="0.2">
      <c r="C140" s="13"/>
    </row>
    <row r="141" spans="3:3" s="3" customFormat="1" ht="15" customHeight="1" x14ac:dyDescent="0.2">
      <c r="C141" s="13"/>
    </row>
    <row r="142" spans="3:3" s="3" customFormat="1" ht="15" customHeight="1" x14ac:dyDescent="0.2">
      <c r="C142" s="13"/>
    </row>
    <row r="143" spans="3:3" s="3" customFormat="1" ht="15" customHeight="1" x14ac:dyDescent="0.2">
      <c r="C143" s="13"/>
    </row>
    <row r="144" spans="3:3" s="3" customFormat="1" ht="15" customHeight="1" x14ac:dyDescent="0.2">
      <c r="C144" s="13"/>
    </row>
    <row r="145" spans="3:3" s="3" customFormat="1" ht="15" customHeight="1" x14ac:dyDescent="0.2">
      <c r="C145" s="13"/>
    </row>
    <row r="146" spans="3:3" s="3" customFormat="1" ht="15" customHeight="1" x14ac:dyDescent="0.2">
      <c r="C146" s="13"/>
    </row>
    <row r="147" spans="3:3" s="3" customFormat="1" ht="15" customHeight="1" x14ac:dyDescent="0.2">
      <c r="C147" s="13"/>
    </row>
    <row r="148" spans="3:3" s="3" customFormat="1" ht="15" customHeight="1" x14ac:dyDescent="0.2">
      <c r="C148" s="13"/>
    </row>
    <row r="149" spans="3:3" s="3" customFormat="1" ht="15" customHeight="1" x14ac:dyDescent="0.2">
      <c r="C149" s="13"/>
    </row>
    <row r="150" spans="3:3" s="3" customFormat="1" ht="15" customHeight="1" x14ac:dyDescent="0.2">
      <c r="C150" s="13"/>
    </row>
    <row r="151" spans="3:3" s="3" customFormat="1" ht="15" customHeight="1" x14ac:dyDescent="0.2">
      <c r="C151" s="13"/>
    </row>
    <row r="152" spans="3:3" s="3" customFormat="1" ht="15" customHeight="1" x14ac:dyDescent="0.2">
      <c r="C152" s="13"/>
    </row>
    <row r="153" spans="3:3" s="3" customFormat="1" ht="15" customHeight="1" x14ac:dyDescent="0.2">
      <c r="C153" s="13"/>
    </row>
    <row r="154" spans="3:3" s="3" customFormat="1" ht="15" customHeight="1" x14ac:dyDescent="0.2">
      <c r="C154" s="13"/>
    </row>
    <row r="155" spans="3:3" s="3" customFormat="1" ht="15" customHeight="1" x14ac:dyDescent="0.2">
      <c r="C155" s="13"/>
    </row>
    <row r="156" spans="3:3" s="3" customFormat="1" ht="15" customHeight="1" x14ac:dyDescent="0.2">
      <c r="C156" s="13"/>
    </row>
    <row r="157" spans="3:3" s="3" customFormat="1" ht="15" customHeight="1" x14ac:dyDescent="0.2">
      <c r="C157" s="13"/>
    </row>
    <row r="158" spans="3:3" s="3" customFormat="1" ht="15" customHeight="1" x14ac:dyDescent="0.2">
      <c r="C158" s="13"/>
    </row>
    <row r="159" spans="3:3" s="3" customFormat="1" ht="15" customHeight="1" x14ac:dyDescent="0.2">
      <c r="C159" s="13"/>
    </row>
    <row r="160" spans="3:3" s="3" customFormat="1" ht="15" customHeight="1" x14ac:dyDescent="0.2">
      <c r="C160" s="13"/>
    </row>
    <row r="161" spans="3:3" s="3" customFormat="1" ht="15" customHeight="1" x14ac:dyDescent="0.2">
      <c r="C161" s="13"/>
    </row>
    <row r="162" spans="3:3" s="3" customFormat="1" ht="15" customHeight="1" x14ac:dyDescent="0.2">
      <c r="C162" s="13"/>
    </row>
    <row r="163" spans="3:3" s="3" customFormat="1" ht="15" customHeight="1" x14ac:dyDescent="0.2">
      <c r="C163" s="13"/>
    </row>
    <row r="164" spans="3:3" s="3" customFormat="1" ht="15" customHeight="1" x14ac:dyDescent="0.2">
      <c r="C164" s="13"/>
    </row>
    <row r="165" spans="3:3" s="3" customFormat="1" ht="15" customHeight="1" x14ac:dyDescent="0.2">
      <c r="C165" s="13"/>
    </row>
    <row r="166" spans="3:3" s="3" customFormat="1" ht="15" customHeight="1" x14ac:dyDescent="0.2">
      <c r="C166" s="13"/>
    </row>
    <row r="167" spans="3:3" s="3" customFormat="1" ht="15" customHeight="1" x14ac:dyDescent="0.2">
      <c r="C167" s="13"/>
    </row>
    <row r="168" spans="3:3" s="3" customFormat="1" ht="15" customHeight="1" x14ac:dyDescent="0.2">
      <c r="C168" s="13"/>
    </row>
    <row r="169" spans="3:3" s="3" customFormat="1" ht="15" customHeight="1" x14ac:dyDescent="0.2">
      <c r="C169" s="13"/>
    </row>
    <row r="170" spans="3:3" s="3" customFormat="1" ht="15" customHeight="1" x14ac:dyDescent="0.2">
      <c r="C170" s="13"/>
    </row>
    <row r="171" spans="3:3" s="3" customFormat="1" ht="15" customHeight="1" x14ac:dyDescent="0.2">
      <c r="C171" s="13"/>
    </row>
    <row r="172" spans="3:3" s="3" customFormat="1" ht="15" customHeight="1" x14ac:dyDescent="0.2">
      <c r="C172" s="13"/>
    </row>
    <row r="173" spans="3:3" s="3" customFormat="1" ht="15" customHeight="1" x14ac:dyDescent="0.2">
      <c r="C173" s="13"/>
    </row>
    <row r="174" spans="3:3" s="3" customFormat="1" ht="15" customHeight="1" x14ac:dyDescent="0.2">
      <c r="C174" s="13"/>
    </row>
    <row r="175" spans="3:3" s="3" customFormat="1" ht="15" customHeight="1" x14ac:dyDescent="0.2">
      <c r="C175" s="13"/>
    </row>
    <row r="176" spans="3:3" s="3" customFormat="1" ht="15" customHeight="1" x14ac:dyDescent="0.2">
      <c r="C176" s="13"/>
    </row>
    <row r="177" spans="3:3" s="3" customFormat="1" ht="15" customHeight="1" x14ac:dyDescent="0.2">
      <c r="C177" s="13"/>
    </row>
    <row r="178" spans="3:3" s="3" customFormat="1" ht="15" customHeight="1" x14ac:dyDescent="0.2">
      <c r="C178" s="13"/>
    </row>
    <row r="179" spans="3:3" s="3" customFormat="1" ht="15" customHeight="1" x14ac:dyDescent="0.2">
      <c r="C179" s="13"/>
    </row>
    <row r="180" spans="3:3" s="3" customFormat="1" ht="15" customHeight="1" x14ac:dyDescent="0.2">
      <c r="C180" s="13"/>
    </row>
    <row r="181" spans="3:3" s="3" customFormat="1" ht="15" customHeight="1" x14ac:dyDescent="0.2">
      <c r="C181" s="13"/>
    </row>
    <row r="182" spans="3:3" s="3" customFormat="1" ht="15" customHeight="1" x14ac:dyDescent="0.2">
      <c r="C182" s="13"/>
    </row>
    <row r="183" spans="3:3" s="3" customFormat="1" ht="15" customHeight="1" x14ac:dyDescent="0.2">
      <c r="C183" s="13"/>
    </row>
    <row r="184" spans="3:3" s="3" customFormat="1" ht="15" customHeight="1" x14ac:dyDescent="0.2">
      <c r="C184" s="13"/>
    </row>
    <row r="185" spans="3:3" s="3" customFormat="1" ht="15" customHeight="1" x14ac:dyDescent="0.2">
      <c r="C185" s="13"/>
    </row>
    <row r="186" spans="3:3" s="3" customFormat="1" ht="15" customHeight="1" x14ac:dyDescent="0.2">
      <c r="C186" s="13"/>
    </row>
    <row r="187" spans="3:3" s="3" customFormat="1" ht="15" customHeight="1" x14ac:dyDescent="0.2">
      <c r="C187" s="13"/>
    </row>
    <row r="188" spans="3:3" s="3" customFormat="1" ht="15" customHeight="1" x14ac:dyDescent="0.2">
      <c r="C188" s="13"/>
    </row>
    <row r="189" spans="3:3" s="3" customFormat="1" ht="15" customHeight="1" x14ac:dyDescent="0.2">
      <c r="C189" s="13"/>
    </row>
    <row r="190" spans="3:3" s="3" customFormat="1" ht="15" customHeight="1" x14ac:dyDescent="0.2">
      <c r="C190" s="13"/>
    </row>
    <row r="191" spans="3:3" s="3" customFormat="1" ht="15" customHeight="1" x14ac:dyDescent="0.2">
      <c r="C191" s="13"/>
    </row>
    <row r="192" spans="3:3" s="3" customFormat="1" ht="15" customHeight="1" x14ac:dyDescent="0.2">
      <c r="C192" s="13"/>
    </row>
    <row r="193" spans="3:3" s="3" customFormat="1" ht="15" customHeight="1" x14ac:dyDescent="0.2">
      <c r="C193" s="13"/>
    </row>
    <row r="194" spans="3:3" s="3" customFormat="1" ht="15" customHeight="1" x14ac:dyDescent="0.2">
      <c r="C194" s="13"/>
    </row>
    <row r="195" spans="3:3" s="3" customFormat="1" ht="15" customHeight="1" x14ac:dyDescent="0.2">
      <c r="C195" s="13"/>
    </row>
    <row r="196" spans="3:3" s="3" customFormat="1" ht="15" customHeight="1" x14ac:dyDescent="0.2">
      <c r="C196" s="13"/>
    </row>
    <row r="197" spans="3:3" s="3" customFormat="1" ht="15" customHeight="1" x14ac:dyDescent="0.2">
      <c r="C197" s="13"/>
    </row>
    <row r="198" spans="3:3" s="3" customFormat="1" ht="15" customHeight="1" x14ac:dyDescent="0.2">
      <c r="C198" s="13"/>
    </row>
    <row r="199" spans="3:3" s="3" customFormat="1" ht="15" customHeight="1" x14ac:dyDescent="0.2">
      <c r="C199" s="13"/>
    </row>
    <row r="200" spans="3:3" s="3" customFormat="1" ht="15" customHeight="1" x14ac:dyDescent="0.2">
      <c r="C200" s="13"/>
    </row>
    <row r="201" spans="3:3" s="3" customFormat="1" ht="15" customHeight="1" x14ac:dyDescent="0.2">
      <c r="C201" s="13"/>
    </row>
    <row r="202" spans="3:3" s="3" customFormat="1" ht="15" customHeight="1" x14ac:dyDescent="0.2">
      <c r="C202" s="13"/>
    </row>
    <row r="203" spans="3:3" s="3" customFormat="1" ht="15" customHeight="1" x14ac:dyDescent="0.2">
      <c r="C203" s="13"/>
    </row>
    <row r="204" spans="3:3" s="3" customFormat="1" ht="15" customHeight="1" x14ac:dyDescent="0.2">
      <c r="C204" s="13"/>
    </row>
    <row r="205" spans="3:3" s="3" customFormat="1" ht="15" customHeight="1" x14ac:dyDescent="0.2">
      <c r="C205" s="13"/>
    </row>
    <row r="206" spans="3:3" s="3" customFormat="1" ht="15" customHeight="1" x14ac:dyDescent="0.2">
      <c r="C206" s="13"/>
    </row>
    <row r="207" spans="3:3" s="3" customFormat="1" ht="15" customHeight="1" x14ac:dyDescent="0.2">
      <c r="C207" s="13"/>
    </row>
    <row r="208" spans="3:3" s="3" customFormat="1" ht="15" customHeight="1" x14ac:dyDescent="0.2">
      <c r="C208" s="13"/>
    </row>
    <row r="209" spans="3:14" s="3" customFormat="1" ht="15" customHeight="1" x14ac:dyDescent="0.2">
      <c r="C209" s="13"/>
    </row>
    <row r="210" spans="3:14" s="3" customFormat="1" ht="15" customHeight="1" x14ac:dyDescent="0.2">
      <c r="C210" s="13"/>
    </row>
    <row r="211" spans="3:14" s="3" customFormat="1" ht="15" customHeight="1" x14ac:dyDescent="0.2">
      <c r="C211" s="13"/>
    </row>
    <row r="212" spans="3:14" s="3" customFormat="1" ht="15" customHeight="1" x14ac:dyDescent="0.2">
      <c r="C212" s="13"/>
      <c r="J212"/>
      <c r="K212"/>
      <c r="L212"/>
      <c r="M212"/>
      <c r="N212"/>
    </row>
    <row r="213" spans="3:14" s="3" customFormat="1" ht="15" customHeight="1" x14ac:dyDescent="0.2">
      <c r="C213" s="13"/>
      <c r="J213"/>
      <c r="K213"/>
      <c r="L213"/>
      <c r="M213"/>
      <c r="N213"/>
    </row>
    <row r="214" spans="3:14" s="3" customFormat="1" ht="15" customHeight="1" x14ac:dyDescent="0.2">
      <c r="C214" s="13"/>
      <c r="J214"/>
      <c r="K214"/>
      <c r="L214"/>
      <c r="M214"/>
      <c r="N214"/>
    </row>
    <row r="215" spans="3:14" s="3" customFormat="1" ht="15" customHeight="1" x14ac:dyDescent="0.2">
      <c r="C215" s="13"/>
      <c r="J215"/>
      <c r="K215"/>
      <c r="L215"/>
      <c r="M215"/>
      <c r="N215"/>
    </row>
    <row r="216" spans="3:14" s="3" customFormat="1" ht="15" customHeight="1" x14ac:dyDescent="0.2">
      <c r="C216" s="13"/>
      <c r="J216"/>
      <c r="K216"/>
      <c r="L216"/>
      <c r="M216"/>
      <c r="N216"/>
    </row>
    <row r="217" spans="3:14" s="3" customFormat="1" ht="15" customHeight="1" x14ac:dyDescent="0.2">
      <c r="C217" s="13"/>
      <c r="J217"/>
      <c r="K217"/>
      <c r="L217"/>
      <c r="M217"/>
      <c r="N217"/>
    </row>
    <row r="218" spans="3:14" s="3" customFormat="1" ht="15" customHeight="1" x14ac:dyDescent="0.2">
      <c r="C218" s="13"/>
      <c r="J218"/>
      <c r="K218"/>
      <c r="L218"/>
      <c r="M218"/>
      <c r="N218"/>
    </row>
    <row r="219" spans="3:14" s="3" customFormat="1" ht="15" customHeight="1" x14ac:dyDescent="0.2">
      <c r="C219" s="13"/>
      <c r="J219"/>
      <c r="K219"/>
      <c r="L219"/>
      <c r="M219"/>
      <c r="N219"/>
    </row>
    <row r="220" spans="3:14" s="3" customFormat="1" ht="15" customHeight="1" x14ac:dyDescent="0.2">
      <c r="C220" s="13"/>
      <c r="J220"/>
      <c r="K220"/>
      <c r="L220"/>
      <c r="M220"/>
      <c r="N220"/>
    </row>
    <row r="221" spans="3:14" s="3" customFormat="1" ht="15" customHeight="1" x14ac:dyDescent="0.2">
      <c r="C221" s="13"/>
      <c r="J221"/>
      <c r="K221"/>
      <c r="L221"/>
      <c r="M221"/>
      <c r="N221"/>
    </row>
    <row r="222" spans="3:14" s="3" customFormat="1" ht="15" customHeight="1" x14ac:dyDescent="0.2">
      <c r="C222" s="13"/>
      <c r="J222"/>
      <c r="K222"/>
      <c r="L222"/>
      <c r="M222"/>
      <c r="N222"/>
    </row>
    <row r="223" spans="3:14" s="3" customFormat="1" ht="15" customHeight="1" x14ac:dyDescent="0.2">
      <c r="C223" s="13"/>
      <c r="J223"/>
      <c r="K223"/>
      <c r="L223"/>
      <c r="M223"/>
      <c r="N223"/>
    </row>
    <row r="224" spans="3:14" s="3" customFormat="1" ht="15" customHeight="1" x14ac:dyDescent="0.2">
      <c r="C224" s="13"/>
      <c r="J224"/>
      <c r="K224"/>
      <c r="L224"/>
      <c r="M224"/>
      <c r="N224"/>
    </row>
    <row r="225" spans="1:15" s="3" customFormat="1" ht="15" customHeight="1" x14ac:dyDescent="0.2">
      <c r="C225" s="13"/>
      <c r="J225"/>
      <c r="K225"/>
      <c r="L225"/>
      <c r="M225"/>
      <c r="N225"/>
    </row>
    <row r="226" spans="1:15" s="3" customFormat="1" ht="15" customHeight="1" x14ac:dyDescent="0.2">
      <c r="C226" s="13"/>
      <c r="J226"/>
      <c r="K226"/>
      <c r="L226"/>
      <c r="M226"/>
      <c r="N226"/>
    </row>
    <row r="227" spans="1:15" s="3" customFormat="1" ht="15" customHeight="1" x14ac:dyDescent="0.2">
      <c r="C227" s="13"/>
      <c r="J227"/>
      <c r="K227"/>
      <c r="L227"/>
      <c r="M227"/>
      <c r="N227"/>
    </row>
    <row r="228" spans="1:15" s="3" customFormat="1" ht="15" customHeight="1" x14ac:dyDescent="0.2">
      <c r="C228" s="13"/>
      <c r="J228"/>
      <c r="K228"/>
      <c r="L228"/>
      <c r="M228"/>
      <c r="N228"/>
    </row>
    <row r="229" spans="1:15" s="3" customFormat="1" ht="15" customHeight="1" x14ac:dyDescent="0.2">
      <c r="C229" s="13"/>
      <c r="J229"/>
      <c r="K229"/>
      <c r="L229"/>
      <c r="M229"/>
      <c r="N229"/>
    </row>
    <row r="230" spans="1:15" s="3" customFormat="1" ht="15" customHeight="1" x14ac:dyDescent="0.2">
      <c r="C230" s="13"/>
      <c r="J230"/>
      <c r="K230"/>
      <c r="L230"/>
      <c r="M230"/>
      <c r="N230"/>
    </row>
    <row r="231" spans="1:15" s="3" customFormat="1" ht="15" customHeight="1" x14ac:dyDescent="0.2">
      <c r="C231" s="13"/>
      <c r="J231"/>
      <c r="K231"/>
      <c r="L231"/>
      <c r="M231"/>
      <c r="N231"/>
    </row>
    <row r="232" spans="1:15" s="3" customFormat="1" ht="15" customHeight="1" x14ac:dyDescent="0.2">
      <c r="C232" s="13"/>
      <c r="J232"/>
      <c r="K232"/>
      <c r="L232"/>
      <c r="M232"/>
      <c r="N232"/>
    </row>
    <row r="233" spans="1:15" s="3" customFormat="1" ht="15" customHeight="1" x14ac:dyDescent="0.2">
      <c r="C233" s="13"/>
      <c r="J233"/>
      <c r="K233"/>
      <c r="L233"/>
      <c r="M233"/>
      <c r="N233"/>
      <c r="O233"/>
    </row>
    <row r="234" spans="1:15" s="3" customFormat="1" ht="15" customHeight="1" x14ac:dyDescent="0.2">
      <c r="C234" s="13"/>
      <c r="J234"/>
      <c r="K234"/>
      <c r="L234"/>
      <c r="M234"/>
      <c r="N234"/>
      <c r="O234"/>
    </row>
    <row r="235" spans="1:15" s="3" customFormat="1" ht="15" customHeight="1" x14ac:dyDescent="0.2">
      <c r="C235" s="13"/>
      <c r="J235"/>
      <c r="K235"/>
      <c r="L235"/>
      <c r="M235"/>
      <c r="N235"/>
      <c r="O235"/>
    </row>
    <row r="236" spans="1:15" s="3" customFormat="1" ht="15" customHeight="1" x14ac:dyDescent="0.2">
      <c r="C236" s="13"/>
      <c r="J236"/>
      <c r="K236"/>
      <c r="L236"/>
      <c r="M236"/>
      <c r="N236"/>
      <c r="O236"/>
    </row>
    <row r="237" spans="1:15" ht="15" customHeight="1" x14ac:dyDescent="0.2">
      <c r="A237" s="3"/>
      <c r="B237" s="3"/>
      <c r="C237" s="13"/>
      <c r="D237" s="3"/>
      <c r="E237" s="3"/>
      <c r="F237" s="3"/>
      <c r="G237" s="3"/>
      <c r="H237" s="3"/>
    </row>
    <row r="238" spans="1:15" ht="15" customHeight="1" x14ac:dyDescent="0.2">
      <c r="A238" s="3"/>
      <c r="B238" s="3"/>
      <c r="C238" s="13"/>
      <c r="D238" s="3"/>
      <c r="E238" s="3"/>
      <c r="F238" s="3"/>
      <c r="G238" s="3"/>
      <c r="H238" s="3"/>
    </row>
    <row r="239" spans="1:15" ht="15" customHeight="1" x14ac:dyDescent="0.2">
      <c r="A239" s="3"/>
      <c r="B239" s="3"/>
      <c r="C239" s="13"/>
      <c r="D239" s="3"/>
      <c r="E239" s="3"/>
      <c r="F239" s="3"/>
      <c r="G239" s="3"/>
      <c r="H239" s="3"/>
    </row>
    <row r="240" spans="1:15" ht="15" customHeight="1" x14ac:dyDescent="0.2">
      <c r="A240" s="3"/>
      <c r="B240" s="3"/>
      <c r="C240" s="13"/>
      <c r="D240" s="3"/>
      <c r="E240" s="3"/>
      <c r="F240" s="3"/>
      <c r="G240" s="3"/>
      <c r="H240" s="3"/>
    </row>
    <row r="241" spans="1:8" ht="15" customHeight="1" x14ac:dyDescent="0.2">
      <c r="A241" s="3"/>
      <c r="B241" s="3"/>
      <c r="C241" s="13"/>
      <c r="D241" s="3"/>
      <c r="E241" s="3"/>
      <c r="F241" s="3"/>
      <c r="G241" s="3"/>
      <c r="H241" s="3"/>
    </row>
    <row r="242" spans="1:8" ht="15" customHeight="1" x14ac:dyDescent="0.2">
      <c r="A242" s="3"/>
      <c r="B242" s="3"/>
      <c r="C242" s="13"/>
      <c r="D242" s="3"/>
      <c r="E242" s="3"/>
      <c r="F242" s="3"/>
      <c r="G242" s="3"/>
      <c r="H242" s="3"/>
    </row>
    <row r="243" spans="1:8" ht="15" customHeight="1" x14ac:dyDescent="0.2">
      <c r="A243" s="3"/>
      <c r="B243" s="3"/>
      <c r="C243" s="13"/>
      <c r="D243" s="3"/>
      <c r="E243" s="3"/>
      <c r="F243" s="3"/>
      <c r="G243" s="3"/>
      <c r="H243" s="3"/>
    </row>
    <row r="244" spans="1:8" ht="15" customHeight="1" x14ac:dyDescent="0.2"/>
    <row r="245" spans="1:8" ht="15" customHeight="1" x14ac:dyDescent="0.2"/>
    <row r="246" spans="1:8" ht="15" customHeight="1" x14ac:dyDescent="0.2"/>
    <row r="247" spans="1:8" ht="15" customHeight="1" x14ac:dyDescent="0.2"/>
    <row r="248" spans="1:8" ht="15" customHeight="1" x14ac:dyDescent="0.2"/>
    <row r="249" spans="1:8" ht="15" customHeight="1" x14ac:dyDescent="0.2"/>
    <row r="250" spans="1:8" ht="15" customHeight="1" x14ac:dyDescent="0.2"/>
    <row r="251" spans="1:8" ht="15" customHeight="1" x14ac:dyDescent="0.2"/>
    <row r="252" spans="1:8" ht="15" customHeight="1" x14ac:dyDescent="0.2"/>
    <row r="253" spans="1:8" ht="15" customHeight="1" x14ac:dyDescent="0.2"/>
    <row r="254" spans="1:8" ht="15" customHeight="1" x14ac:dyDescent="0.2"/>
    <row r="255" spans="1:8" ht="15" customHeight="1" x14ac:dyDescent="0.2"/>
    <row r="256" spans="1:8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</sheetData>
  <mergeCells count="4">
    <mergeCell ref="A7:N7"/>
    <mergeCell ref="A8:N8"/>
    <mergeCell ref="A9:N9"/>
    <mergeCell ref="J12:N12"/>
  </mergeCells>
  <phoneticPr fontId="0" type="noConversion"/>
  <pageMargins left="0.98425196850393704" right="0.59055118110236227" top="0.39370078740157483" bottom="0.39370078740157483" header="0.51181102362204722" footer="0.51181102362204722"/>
  <pageSetup scale="36" orientation="landscape" r:id="rId1"/>
  <headerFooter alignWithMargins="0">
    <oddFooter>&amp;RListe des obligations - BCE et Bell Canada (non-consolidé) - au 31 Mars, 2025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FLastModified xmlns="93460f31-075a-4d59-8286-436c02ca4e58" xsi:nil="true"/>
    <DFWorkflowStatus xmlns="93460f31-075a-4d59-8286-436c02ca4e58" xsi:nil="true"/>
    <DFModifiedBy xmlns="93460f31-075a-4d59-8286-436c02ca4e58" xsi:nil="true"/>
    <IsCritical xmlns="93460f31-075a-4d59-8286-436c02ca4e58">false</IsCritical>
    <DFGeneralStatus xmlns="93460f31-075a-4d59-8286-436c02ca4e58" xsi:nil="true"/>
    <DFIsCheckedOut xmlns="93460f31-075a-4d59-8286-436c02ca4e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l.ca.Cms.Document" ma:contentTypeID="0x010100EEF4C3C6006041BBA13525D18E03E76500E30CA516A73AED468E8199E3B4D9E45A" ma:contentTypeVersion="0" ma:contentTypeDescription="Base content type for CMS documents." ma:contentTypeScope="" ma:versionID="4f7b648815bd0e4bf2d11e8b1253c2a9">
  <xsd:schema xmlns:xsd="http://www.w3.org/2001/XMLSchema" xmlns:xs="http://www.w3.org/2001/XMLSchema" xmlns:p="http://schemas.microsoft.com/office/2006/metadata/properties" xmlns:ns2="93460f31-075a-4d59-8286-436c02ca4e58" targetNamespace="http://schemas.microsoft.com/office/2006/metadata/properties" ma:root="true" ma:fieldsID="30a1381776036e59ac80566f2dd9ddf7" ns2:_="">
    <xsd:import namespace="93460f31-075a-4d59-8286-436c02ca4e58"/>
    <xsd:element name="properties">
      <xsd:complexType>
        <xsd:sequence>
          <xsd:element name="documentManagement">
            <xsd:complexType>
              <xsd:all>
                <xsd:element ref="ns2:IsCritical"/>
                <xsd:element ref="ns2:DFIsCheckedOut" minOccurs="0"/>
                <xsd:element ref="ns2:DFGeneralStatus" minOccurs="0"/>
                <xsd:element ref="ns2:DFWorkflowStatus" minOccurs="0"/>
                <xsd:element ref="ns2:DFModifiedBy" minOccurs="0"/>
                <xsd:element ref="ns2:DFLast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60f31-075a-4d59-8286-436c02ca4e58" elementFormDefault="qualified">
    <xsd:import namespace="http://schemas.microsoft.com/office/2006/documentManagement/types"/>
    <xsd:import namespace="http://schemas.microsoft.com/office/infopath/2007/PartnerControls"/>
    <xsd:element name="IsCritical" ma:index="8" ma:displayName="Is Critical" ma:default="FALSE" ma:internalName="IsCritical">
      <xsd:simpleType>
        <xsd:restriction base="dms:Boolean"/>
      </xsd:simpleType>
    </xsd:element>
    <xsd:element name="DFIsCheckedOut" ma:index="9" nillable="true" ma:displayName="Is Checked Out in DF" ma:internalName="DFIsCheckedOut">
      <xsd:simpleType>
        <xsd:restriction base="dms:Text"/>
      </xsd:simpleType>
    </xsd:element>
    <xsd:element name="DFGeneralStatus" ma:index="10" nillable="true" ma:displayName="DF General Status" ma:internalName="DFGeneralStatus">
      <xsd:simpleType>
        <xsd:restriction base="dms:Text"/>
      </xsd:simpleType>
    </xsd:element>
    <xsd:element name="DFWorkflowStatus" ma:index="11" nillable="true" ma:displayName="DF Workflow Status" ma:internalName="DFWorkflowStatus">
      <xsd:simpleType>
        <xsd:restriction base="dms:Text"/>
      </xsd:simpleType>
    </xsd:element>
    <xsd:element name="DFModifiedBy" ma:index="12" nillable="true" ma:displayName="Modified in DF By" ma:internalName="DFModifiedBy">
      <xsd:simpleType>
        <xsd:restriction base="dms:Text"/>
      </xsd:simpleType>
    </xsd:element>
    <xsd:element name="DFLastModified" ma:index="13" nillable="true" ma:displayName="Last Modified in DF" ma:internalName="DFLast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928256-AAA4-4A92-8A67-7DA270ACD91F}">
  <ds:schemaRefs>
    <ds:schemaRef ds:uri="http://www.w3.org/XML/1998/namespace"/>
    <ds:schemaRef ds:uri="http://schemas.microsoft.com/office/2006/documentManagement/types"/>
    <ds:schemaRef ds:uri="93460f31-075a-4d59-8286-436c02ca4e58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977B25-E037-41A0-98A1-2973F2C1CD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12EC47-DA83-4B99-8DCA-4E3A55D44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60f31-075a-4d59-8286-436c02ca4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Obligations pub - 31 Mars 2025</vt:lpstr>
    </vt:vector>
  </TitlesOfParts>
  <Company>Bell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des obligations publiques au 31 décembre 2024</dc:title>
  <dc:creator>richard.bengian</dc:creator>
  <cp:lastModifiedBy>Andreev, Vladislav</cp:lastModifiedBy>
  <cp:lastPrinted>2021-04-09T12:17:08Z</cp:lastPrinted>
  <dcterms:created xsi:type="dcterms:W3CDTF">2005-08-08T18:25:40Z</dcterms:created>
  <dcterms:modified xsi:type="dcterms:W3CDTF">2025-06-04T19:37:00Z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0x010100EEF4C3C6006041BBA13525D18E03E76500E30CA516A73AED468E8199E3B4D9E45A</vt:lpwstr>
  </property>
</Properties>
</file>